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KHOI 10" sheetId="1" r:id="rId1"/>
    <sheet name="10B1" sheetId="2" r:id="rId2"/>
    <sheet name="10B2" sheetId="3" r:id="rId3"/>
    <sheet name="10B3" sheetId="4" r:id="rId4"/>
    <sheet name="10B4" sheetId="5" r:id="rId5"/>
    <sheet name="10B5" sheetId="6" r:id="rId6"/>
    <sheet name="10B6" sheetId="7" r:id="rId7"/>
    <sheet name="10B7" sheetId="8" r:id="rId8"/>
    <sheet name="THỐNG KÊ CHẤT LƯỢNG TRÊN TB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<sst xmlns="http://schemas.openxmlformats.org/spreadsheetml/2006/main" count="2727" uniqueCount="697">
  <si>
    <t>10B1</t>
  </si>
  <si>
    <t>10B2</t>
  </si>
  <si>
    <t>10B3</t>
  </si>
  <si>
    <t>10B4</t>
  </si>
  <si>
    <t>10B5</t>
  </si>
  <si>
    <t>10B6</t>
  </si>
  <si>
    <t>10B7</t>
  </si>
  <si>
    <t>SL</t>
  </si>
  <si>
    <t>%</t>
  </si>
  <si>
    <t>TL %</t>
  </si>
  <si>
    <t>TBK10</t>
  </si>
  <si>
    <t>TRƯỜNG THPT NGUYỄN BỈNH KHIÊM</t>
  </si>
  <si>
    <t xml:space="preserve">STT </t>
  </si>
  <si>
    <t>SBD</t>
  </si>
  <si>
    <t>Họ Và Tên</t>
  </si>
  <si>
    <t>Lớp</t>
  </si>
  <si>
    <t xml:space="preserve">Văn </t>
  </si>
  <si>
    <t xml:space="preserve">Toán </t>
  </si>
  <si>
    <t xml:space="preserve">Anh </t>
  </si>
  <si>
    <t>VĂN</t>
  </si>
  <si>
    <t>&gt;5</t>
  </si>
  <si>
    <t>ANH</t>
  </si>
  <si>
    <t>ÁNH</t>
  </si>
  <si>
    <t>DUY</t>
  </si>
  <si>
    <t>DUYÊN</t>
  </si>
  <si>
    <t>ĐẠT</t>
  </si>
  <si>
    <t>HÂN</t>
  </si>
  <si>
    <t>HIỀN</t>
  </si>
  <si>
    <t>HIẾU</t>
  </si>
  <si>
    <t>HOA</t>
  </si>
  <si>
    <t>HOÀNG</t>
  </si>
  <si>
    <t>HUY</t>
  </si>
  <si>
    <t>HUYỀN</t>
  </si>
  <si>
    <t>LINH</t>
  </si>
  <si>
    <t>MINH</t>
  </si>
  <si>
    <t>MY</t>
  </si>
  <si>
    <t>NGÂN</t>
  </si>
  <si>
    <t>NGỌC</t>
  </si>
  <si>
    <t>NGUYÊN</t>
  </si>
  <si>
    <t>NHI</t>
  </si>
  <si>
    <t>NHUNG</t>
  </si>
  <si>
    <t>NHƯ</t>
  </si>
  <si>
    <t>PHƯƠNG</t>
  </si>
  <si>
    <t>QUÂN</t>
  </si>
  <si>
    <t>QUYÊN</t>
  </si>
  <si>
    <t>QUỲNH</t>
  </si>
  <si>
    <t>TÀI</t>
  </si>
  <si>
    <t>THẢO</t>
  </si>
  <si>
    <t>THÁI</t>
  </si>
  <si>
    <t>THƯƠNG</t>
  </si>
  <si>
    <t>TRANG</t>
  </si>
  <si>
    <t>TRÂM</t>
  </si>
  <si>
    <t>TRUNG</t>
  </si>
  <si>
    <t>UYÊN</t>
  </si>
  <si>
    <t>VI</t>
  </si>
  <si>
    <t>VY</t>
  </si>
  <si>
    <t>HẰNG</t>
  </si>
  <si>
    <t>HÙNG</t>
  </si>
  <si>
    <t>HƯNG</t>
  </si>
  <si>
    <t>K'</t>
  </si>
  <si>
    <t>KA</t>
  </si>
  <si>
    <t>NHÂN</t>
  </si>
  <si>
    <t>PHƯỚC</t>
  </si>
  <si>
    <t>TÂM</t>
  </si>
  <si>
    <t>THẮNG</t>
  </si>
  <si>
    <t>THƯ</t>
  </si>
  <si>
    <t>TIẾN</t>
  </si>
  <si>
    <t>VÂN</t>
  </si>
  <si>
    <t>VIỆT</t>
  </si>
  <si>
    <t>CHÂU</t>
  </si>
  <si>
    <t>HÒA</t>
  </si>
  <si>
    <t>10B9</t>
  </si>
  <si>
    <t>NGUYỄN THỊ KIM</t>
  </si>
  <si>
    <t>10B10</t>
  </si>
  <si>
    <t>MA</t>
  </si>
  <si>
    <t>YA</t>
  </si>
  <si>
    <t>NGUYỄN THỊ</t>
  </si>
  <si>
    <t>HIỆP</t>
  </si>
  <si>
    <t>NGUYỄN THỊ BÍCH</t>
  </si>
  <si>
    <t>NGUYỄN VĂN</t>
  </si>
  <si>
    <t>NHAN</t>
  </si>
  <si>
    <t>PHẠM MINH</t>
  </si>
  <si>
    <t>NIÊN</t>
  </si>
  <si>
    <t>SA</t>
  </si>
  <si>
    <t>SƯƠNG</t>
  </si>
  <si>
    <t>TOU PRONG</t>
  </si>
  <si>
    <t>THỊNH</t>
  </si>
  <si>
    <t>THOAN</t>
  </si>
  <si>
    <t>TOU PRONG YA</t>
  </si>
  <si>
    <t>VINH</t>
  </si>
  <si>
    <t>TRẦN TIỂU</t>
  </si>
  <si>
    <t>HUỲNH ANH LÂM</t>
  </si>
  <si>
    <t>VỸ</t>
  </si>
  <si>
    <t>XOÀI</t>
  </si>
  <si>
    <t>MA NAY</t>
  </si>
  <si>
    <t>YÂM</t>
  </si>
  <si>
    <t>BƠ NĂH RIA</t>
  </si>
  <si>
    <t>ZEN</t>
  </si>
  <si>
    <t>100001</t>
  </si>
  <si>
    <t>100002</t>
  </si>
  <si>
    <t>100003</t>
  </si>
  <si>
    <t>100004</t>
  </si>
  <si>
    <t>100005</t>
  </si>
  <si>
    <t>100006</t>
  </si>
  <si>
    <t>100007</t>
  </si>
  <si>
    <t>100008</t>
  </si>
  <si>
    <t>100009</t>
  </si>
  <si>
    <t>100010</t>
  </si>
  <si>
    <t>100011</t>
  </si>
  <si>
    <t>100012</t>
  </si>
  <si>
    <t>100013</t>
  </si>
  <si>
    <t>100014</t>
  </si>
  <si>
    <t>100015</t>
  </si>
  <si>
    <t>BẢO</t>
  </si>
  <si>
    <t>100016</t>
  </si>
  <si>
    <t>100017</t>
  </si>
  <si>
    <t>100018</t>
  </si>
  <si>
    <t>100019</t>
  </si>
  <si>
    <t>100020</t>
  </si>
  <si>
    <t>100021</t>
  </si>
  <si>
    <t>100022</t>
  </si>
  <si>
    <t>100023</t>
  </si>
  <si>
    <t>100024</t>
  </si>
  <si>
    <t>100025</t>
  </si>
  <si>
    <t>100026</t>
  </si>
  <si>
    <t>100027</t>
  </si>
  <si>
    <t>100028</t>
  </si>
  <si>
    <t>100029</t>
  </si>
  <si>
    <t>100030</t>
  </si>
  <si>
    <t>100031</t>
  </si>
  <si>
    <t>100032</t>
  </si>
  <si>
    <t>100033</t>
  </si>
  <si>
    <t>100034</t>
  </si>
  <si>
    <t>100035</t>
  </si>
  <si>
    <t>100036</t>
  </si>
  <si>
    <t>100037</t>
  </si>
  <si>
    <t>100038</t>
  </si>
  <si>
    <t>100039</t>
  </si>
  <si>
    <t>NGUYỄN ĐỨC</t>
  </si>
  <si>
    <t>100040</t>
  </si>
  <si>
    <t>100041</t>
  </si>
  <si>
    <t>100042</t>
  </si>
  <si>
    <t>100043</t>
  </si>
  <si>
    <t>100044</t>
  </si>
  <si>
    <t>100045</t>
  </si>
  <si>
    <t>100046</t>
  </si>
  <si>
    <t>100047</t>
  </si>
  <si>
    <t>100048</t>
  </si>
  <si>
    <t>100049</t>
  </si>
  <si>
    <t>100050</t>
  </si>
  <si>
    <t>100051</t>
  </si>
  <si>
    <t>100052</t>
  </si>
  <si>
    <t>100053</t>
  </si>
  <si>
    <t>100054</t>
  </si>
  <si>
    <t>100055</t>
  </si>
  <si>
    <t>100056</t>
  </si>
  <si>
    <t>100057</t>
  </si>
  <si>
    <t>GIANG</t>
  </si>
  <si>
    <t>100058</t>
  </si>
  <si>
    <t>KƠ SĂ K'</t>
  </si>
  <si>
    <t>100088</t>
  </si>
  <si>
    <t>100089</t>
  </si>
  <si>
    <t>100090</t>
  </si>
  <si>
    <t>100091</t>
  </si>
  <si>
    <t>100092</t>
  </si>
  <si>
    <t>100093</t>
  </si>
  <si>
    <t>100094</t>
  </si>
  <si>
    <t>100095</t>
  </si>
  <si>
    <t>100096</t>
  </si>
  <si>
    <t>100097</t>
  </si>
  <si>
    <t>100098</t>
  </si>
  <si>
    <t>100099</t>
  </si>
  <si>
    <t>100100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</si>
  <si>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</si>
  <si>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</si>
  <si>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</si>
  <si>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</si>
  <si>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</si>
  <si>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</si>
  <si>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</si>
  <si>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</si>
  <si>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</si>
  <si>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PHẠM THỊ MỸ</t>
  </si>
  <si>
    <t>100110</t>
  </si>
  <si>
    <t>100111</t>
  </si>
  <si>
    <t>100112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</si>
  <si>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</si>
  <si>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</si>
  <si>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</si>
  <si>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</si>
  <si>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</si>
  <si>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</si>
  <si>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</si>
  <si>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</si>
  <si>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</si>
  <si>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</si>
  <si>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</si>
  <si>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</si>
  <si>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</si>
  <si>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</si>
  <si>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100127</t>
  </si>
  <si>
    <t>100128</t>
  </si>
  <si>
    <t>100129</t>
  </si>
  <si>
    <t>100130</t>
  </si>
  <si>
    <t>100131</t>
  </si>
  <si>
    <t>100132</t>
  </si>
  <si>
    <t>100133</t>
  </si>
  <si>
    <t>100134</t>
  </si>
  <si>
    <t>100135</t>
  </si>
  <si>
    <t>LÝ</t>
  </si>
  <si>
    <t>100136</t>
  </si>
  <si>
    <t>100137</t>
  </si>
  <si>
    <t>100138</t>
  </si>
  <si>
    <t>100139</t>
  </si>
  <si>
    <t>100140</t>
  </si>
  <si>
    <t>100141</t>
  </si>
  <si>
    <t>100142</t>
  </si>
  <si>
    <t>100143</t>
  </si>
  <si>
    <t>100144</t>
  </si>
  <si>
    <t>100145</t>
  </si>
  <si>
    <t>100146</t>
  </si>
  <si>
    <t>100147</t>
  </si>
  <si>
    <t>NGHĨA</t>
  </si>
  <si>
    <t>100148</t>
  </si>
  <si>
    <t>100149</t>
  </si>
  <si>
    <t>100150</t>
  </si>
  <si>
    <t>100151</t>
  </si>
  <si>
    <t>100152</t>
  </si>
  <si>
    <t>100153</t>
  </si>
  <si>
    <t>100154</t>
  </si>
  <si>
    <t>100155</t>
  </si>
  <si>
    <t>100156</t>
  </si>
  <si>
    <t>100157</t>
  </si>
  <si>
    <t>100158</t>
  </si>
  <si>
    <t>100159</t>
  </si>
  <si>
    <t>100160</t>
  </si>
  <si>
    <t>100161</t>
  </si>
  <si>
    <t>100162</t>
  </si>
  <si>
    <t>100163</t>
  </si>
  <si>
    <t>100164</t>
  </si>
  <si>
    <t>100165</t>
  </si>
  <si>
    <t>100166</t>
  </si>
  <si>
    <t>100167</t>
  </si>
  <si>
    <t>100168</t>
  </si>
  <si>
    <t>100169</t>
  </si>
  <si>
    <t>100170</t>
  </si>
  <si>
    <t>100171</t>
  </si>
  <si>
    <t>100172</t>
  </si>
  <si>
    <t>100173</t>
  </si>
  <si>
    <t>100174</t>
  </si>
  <si>
    <t>100175</t>
  </si>
  <si>
    <t>100176</t>
  </si>
  <si>
    <t>100177</t>
  </si>
  <si>
    <t>100178</t>
  </si>
  <si>
    <t>100179</t>
  </si>
  <si>
    <t>100180</t>
  </si>
  <si>
    <t>100181</t>
  </si>
  <si>
    <t>100182</t>
  </si>
  <si>
    <t>100183</t>
  </si>
  <si>
    <t>100184</t>
  </si>
  <si>
    <t>100185</t>
  </si>
  <si>
    <t>100186</t>
  </si>
  <si>
    <t>100187</t>
  </si>
  <si>
    <t>100188</t>
  </si>
  <si>
    <t>100189</t>
  </si>
  <si>
    <t>100190</t>
  </si>
  <si>
    <t>100191</t>
  </si>
  <si>
    <t>100192</t>
  </si>
  <si>
    <t>100193</t>
  </si>
  <si>
    <t>100194</t>
  </si>
  <si>
    <t>100195</t>
  </si>
  <si>
    <t>100196</t>
  </si>
  <si>
    <t>100197</t>
  </si>
  <si>
    <t>100198</t>
  </si>
  <si>
    <t>100199</t>
  </si>
  <si>
    <t>100200</t>
  </si>
  <si>
    <t>100201</t>
  </si>
  <si>
    <t>100202</t>
  </si>
  <si>
    <t>100203</t>
  </si>
  <si>
    <t>THÀNH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</si>
  <si>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</si>
  <si>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</si>
  <si>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</si>
  <si>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</si>
  <si>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</si>
  <si>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</si>
  <si>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</si>
  <si>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</si>
  <si>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100212</t>
  </si>
  <si>
    <t>100213</t>
  </si>
  <si>
    <t>100214</t>
  </si>
  <si>
    <t>100215</t>
  </si>
  <si>
    <t>100216</t>
  </si>
  <si>
    <t>100217</t>
  </si>
  <si>
    <t>100218</t>
  </si>
  <si>
    <t>THUẬN</t>
  </si>
  <si>
    <t>100219</t>
  </si>
  <si>
    <t>100220</t>
  </si>
  <si>
    <t>100221</t>
  </si>
  <si>
    <t>100222</t>
  </si>
  <si>
    <t>100223</t>
  </si>
  <si>
    <t>100224</t>
  </si>
  <si>
    <t>100225</t>
  </si>
  <si>
    <t>100226</t>
  </si>
  <si>
    <t>100227</t>
  </si>
  <si>
    <t>100228</t>
  </si>
  <si>
    <t>100229</t>
  </si>
  <si>
    <t>100230</t>
  </si>
  <si>
    <t>100231</t>
  </si>
  <si>
    <t>100232</t>
  </si>
  <si>
    <t>100233</t>
  </si>
  <si>
    <t>100234</t>
  </si>
  <si>
    <t>100235</t>
  </si>
  <si>
    <t>100236</t>
  </si>
  <si>
    <t>100237</t>
  </si>
  <si>
    <t>100238</t>
  </si>
  <si>
    <t>100239</t>
  </si>
  <si>
    <t>100240</t>
  </si>
  <si>
    <t>100241</t>
  </si>
  <si>
    <t>100242</t>
  </si>
  <si>
    <t>100243</t>
  </si>
  <si>
    <t>100244</t>
  </si>
  <si>
    <t>100245</t>
  </si>
  <si>
    <t>100246</t>
  </si>
  <si>
    <t>100247</t>
  </si>
  <si>
    <t>100248</t>
  </si>
  <si>
    <t>TUYẾT</t>
  </si>
  <si>
    <t>100059</t>
  </si>
  <si>
    <t>HÀ</t>
  </si>
  <si>
    <t>100060</t>
  </si>
  <si>
    <t>100061</t>
  </si>
  <si>
    <t>100062</t>
  </si>
  <si>
    <t>100063</t>
  </si>
  <si>
    <t>100064</t>
  </si>
  <si>
    <t>100065</t>
  </si>
  <si>
    <t>100066</t>
  </si>
  <si>
    <t>100067</t>
  </si>
  <si>
    <t>100068</t>
  </si>
  <si>
    <t>100069</t>
  </si>
  <si>
    <t>100070</t>
  </si>
  <si>
    <t>100071</t>
  </si>
  <si>
    <t>100072</t>
  </si>
  <si>
    <t>100073</t>
  </si>
  <si>
    <t>100074</t>
  </si>
  <si>
    <t>100075</t>
  </si>
  <si>
    <t>HOÀI</t>
  </si>
  <si>
    <t>100076</t>
  </si>
  <si>
    <t>100077</t>
  </si>
  <si>
    <t>100078</t>
  </si>
  <si>
    <t>100079</t>
  </si>
  <si>
    <t>100080</t>
  </si>
  <si>
    <t>100081</t>
  </si>
  <si>
    <t>100082</t>
  </si>
  <si>
    <t>100083</t>
  </si>
  <si>
    <t>100084</t>
  </si>
  <si>
    <t>100085</t>
  </si>
  <si>
    <t>100086</t>
  </si>
  <si>
    <t>100087</t>
  </si>
  <si>
    <t>LÊ THỊ NGỌC</t>
  </si>
  <si>
    <t>DŨNG</t>
  </si>
  <si>
    <t>ĐẠI</t>
  </si>
  <si>
    <t>ĐƯƠNG</t>
  </si>
  <si>
    <t>NGUYỄN HOÀI BẢO</t>
  </si>
  <si>
    <t>KA SĂ K'</t>
  </si>
  <si>
    <t>VŨ THỊ THANH</t>
  </si>
  <si>
    <t>PHẠM NGỌC MINH</t>
  </si>
  <si>
    <t>KIM</t>
  </si>
  <si>
    <t>KON SƠ K'</t>
  </si>
  <si>
    <t>MA NAI</t>
  </si>
  <si>
    <t>TRẦN DUY</t>
  </si>
  <si>
    <t>PHƯỚC</t>
  </si>
  <si>
    <t>NGUYỄN THỊ MINH</t>
  </si>
  <si>
    <t>QUY</t>
  </si>
  <si>
    <t>SU</t>
  </si>
  <si>
    <t>TUÂN</t>
  </si>
  <si>
    <t>TUYẾT</t>
  </si>
  <si>
    <t>LÊ THỊ THU</t>
  </si>
  <si>
    <t>TRẦM</t>
  </si>
  <si>
    <t>TRÚC</t>
  </si>
  <si>
    <t>UY</t>
  </si>
  <si>
    <t>YẾN</t>
  </si>
  <si>
    <t>TỔNG SỐ DỰ THI</t>
  </si>
  <si>
    <t>KÉM (&lt;=3.0)</t>
  </si>
  <si>
    <t>GIỎI (&gt;=8.0)</t>
  </si>
  <si>
    <t>KẾT QUẢ ĐIỂM THI KHẢO SÁT - NĂM HỌC 2017 - 2018 - LỚP 10B7</t>
  </si>
  <si>
    <t>KẾT QUẢ ĐIỂM THI KHẢO SÁT - NĂM HỌC 2017 - 2018 - LỚP 10B6</t>
  </si>
  <si>
    <t>KẾT QUẢ ĐIỂM THI KHẢO SÁT - NĂM HỌC 2017 - 2018 - LỚP 10B5</t>
  </si>
  <si>
    <t>KẾT QUẢ ĐIỂM THI KHẢO SÁT - NĂM HỌC 2017 - 2018 - LỚP 10B4</t>
  </si>
  <si>
    <t>KẾT QUẢ ĐIỂM THI KHẢO SÁT - NĂM HỌC 2017 - 2018 - LỚP 10B3</t>
  </si>
  <si>
    <t>KẾT QUẢ ĐIỂM THI KHẢO SÁT - NĂM HỌC 2017 - 2018 - LỚP 10B2</t>
  </si>
  <si>
    <t>KẾT QUẢ ĐIỂM THI KHẢO SÁT - NĂM HỌC 2017 - 2018 - LỚP 10B1</t>
  </si>
  <si>
    <t>ĐIỂM KHẢO SÁT</t>
  </si>
  <si>
    <t>TUYỂN SINH VÀO LỚP 10</t>
  </si>
  <si>
    <t>TỔNG</t>
  </si>
  <si>
    <t>TOÁN</t>
  </si>
  <si>
    <t>TRƯỜNG</t>
  </si>
  <si>
    <t>KƠ LƠR DĂM</t>
  </si>
  <si>
    <t>AGHE</t>
  </si>
  <si>
    <t>NGUYỄN THIÊN</t>
  </si>
  <si>
    <t>AN</t>
  </si>
  <si>
    <t>ĐOÀN THỊ LAN</t>
  </si>
  <si>
    <t>NGUYỄN ĐĂNG PHƯƠNG</t>
  </si>
  <si>
    <t>NGUYỄN HẢI</t>
  </si>
  <si>
    <t>NGUYỄN LƯU THỊ HOÀI</t>
  </si>
  <si>
    <t>TRỊNH QUANG</t>
  </si>
  <si>
    <t>ĐINH VÕ NGỌC</t>
  </si>
  <si>
    <t>MAI GIA</t>
  </si>
  <si>
    <t>KƠJƠR YA</t>
  </si>
  <si>
    <t>BINH</t>
  </si>
  <si>
    <t>ĐỖ THỊ KIM</t>
  </si>
  <si>
    <t>CHI</t>
  </si>
  <si>
    <t>VŨ THỊ KIM</t>
  </si>
  <si>
    <t>CHOAN</t>
  </si>
  <si>
    <t>CHÚC</t>
  </si>
  <si>
    <t>TǑU PRONG YA</t>
  </si>
  <si>
    <t>CƯỜNG</t>
  </si>
  <si>
    <t>MAI CÔNG</t>
  </si>
  <si>
    <t>DANH</t>
  </si>
  <si>
    <t>VÕ THỊ THU</t>
  </si>
  <si>
    <t>DIỄM</t>
  </si>
  <si>
    <t>BÙI TUẤN</t>
  </si>
  <si>
    <t>ĐỖ NGỌC ANH</t>
  </si>
  <si>
    <t>ĐỖ THẾ</t>
  </si>
  <si>
    <t>TRƯƠNG NHẬT</t>
  </si>
  <si>
    <t>ĐÀO THỊ MỸ</t>
  </si>
  <si>
    <t>NINH THỊ MỸ</t>
  </si>
  <si>
    <t>KA LY</t>
  </si>
  <si>
    <t>DY</t>
  </si>
  <si>
    <t>ĐAN</t>
  </si>
  <si>
    <t>LỮ TẤN</t>
  </si>
  <si>
    <t>TRẦN HỮU</t>
  </si>
  <si>
    <t>ĐOAN</t>
  </si>
  <si>
    <t>ĐÔN</t>
  </si>
  <si>
    <t>KA SẮ HA</t>
  </si>
  <si>
    <t>K' DƠNG GIÔ</t>
  </si>
  <si>
    <t>EN</t>
  </si>
  <si>
    <t>NGUYỄN THỊ HƯƠNG</t>
  </si>
  <si>
    <t>LƯU THỊ THU</t>
  </si>
  <si>
    <t>VŨ THỊ NGUYỆT</t>
  </si>
  <si>
    <t>NGUYỄN LÊ KHÁNH</t>
  </si>
  <si>
    <t>DƯƠNG THỊ KIM</t>
  </si>
  <si>
    <t>PHẠM THỊ THUÝ</t>
  </si>
  <si>
    <t>HẠNH</t>
  </si>
  <si>
    <t>MAI MỸ</t>
  </si>
  <si>
    <t>NGUYỄN THỊ HỒNG</t>
  </si>
  <si>
    <t>VĂN THỊ</t>
  </si>
  <si>
    <t>MÔ U</t>
  </si>
  <si>
    <t>HẢO</t>
  </si>
  <si>
    <t>DƠ WOANG</t>
  </si>
  <si>
    <t>HIẾN</t>
  </si>
  <si>
    <t>TRẦN NGỌC</t>
  </si>
  <si>
    <t>HIỂN</t>
  </si>
  <si>
    <t>NGUYỄN THỊ THÚY</t>
  </si>
  <si>
    <t>CAO HIỆP</t>
  </si>
  <si>
    <t>ĐỖ  TRẦN THỊ BÍCH</t>
  </si>
  <si>
    <t>MÔ U YA</t>
  </si>
  <si>
    <t>HOAN</t>
  </si>
  <si>
    <t>NGUYỄN HUY</t>
  </si>
  <si>
    <t>NGUYỄN VŨ HUY</t>
  </si>
  <si>
    <t>TRẦN HUY</t>
  </si>
  <si>
    <t>VŨ TUYÊN</t>
  </si>
  <si>
    <t>HOANH</t>
  </si>
  <si>
    <t>TÀ YÊN THỊ</t>
  </si>
  <si>
    <t>HỒNG</t>
  </si>
  <si>
    <t>HUẤN</t>
  </si>
  <si>
    <t>TRẦN THỊ</t>
  </si>
  <si>
    <t>HUẾ</t>
  </si>
  <si>
    <t>ĐỖ TUẤN</t>
  </si>
  <si>
    <t>VŨ VĂN</t>
  </si>
  <si>
    <t>NGUYỄN QÚY</t>
  </si>
  <si>
    <t>NGUYỄN THIỆN ANH</t>
  </si>
  <si>
    <t>TRẦN THANH</t>
  </si>
  <si>
    <t>TUA PRONG JUN MAY</t>
  </si>
  <si>
    <t xml:space="preserve">MA - </t>
  </si>
  <si>
    <t>HY</t>
  </si>
  <si>
    <t>KƠ JONG PRONG</t>
  </si>
  <si>
    <t>JON</t>
  </si>
  <si>
    <t>BƠ NAH RIA RÊ BIC</t>
  </si>
  <si>
    <t>KA SĂ LU</t>
  </si>
  <si>
    <t>PƠ TÂU Ơ SAH LIANG</t>
  </si>
  <si>
    <t>KHÀI</t>
  </si>
  <si>
    <t>TOW PRONG YA</t>
  </si>
  <si>
    <t>KHẨN</t>
  </si>
  <si>
    <t>LÊ HUỲNH BẢO</t>
  </si>
  <si>
    <t>KHANG</t>
  </si>
  <si>
    <t>PHẠM TRẦN THỊ VÂN</t>
  </si>
  <si>
    <t>KHÁNH</t>
  </si>
  <si>
    <t>DA  WOANG PRONG</t>
  </si>
  <si>
    <t>KIÊN</t>
  </si>
  <si>
    <t>LAN</t>
  </si>
  <si>
    <t>NGUYỄN THỊ THANH</t>
  </si>
  <si>
    <t>TRẦN THỊ HƯƠNG</t>
  </si>
  <si>
    <t>NGUYỄN THỊ CẨM</t>
  </si>
  <si>
    <t>LỆ</t>
  </si>
  <si>
    <t>LIM</t>
  </si>
  <si>
    <t>CAO THỊ KIỀU</t>
  </si>
  <si>
    <t>NGUYỄN LÊ KIỀU</t>
  </si>
  <si>
    <t>NGUYỄN THỊ BẠCH</t>
  </si>
  <si>
    <t>NGUYỄN THỊ TRÚC</t>
  </si>
  <si>
    <t>PHAN THỊ QUỲNH</t>
  </si>
  <si>
    <t>VÕ TẤN</t>
  </si>
  <si>
    <t>LỢI</t>
  </si>
  <si>
    <t>MA U MA</t>
  </si>
  <si>
    <t>LƯƠNG</t>
  </si>
  <si>
    <t>NGUYỄN GIA</t>
  </si>
  <si>
    <t>LƯU</t>
  </si>
  <si>
    <t>NGUYỄN QUANG</t>
  </si>
  <si>
    <t>ĐỖ THỊ KHÁNH</t>
  </si>
  <si>
    <t>LY</t>
  </si>
  <si>
    <t>MAK</t>
  </si>
  <si>
    <t>LÊ BÁ</t>
  </si>
  <si>
    <t>LÊ TRẦN VĨ</t>
  </si>
  <si>
    <t>PHẠM CÔNG</t>
  </si>
  <si>
    <t>TRẦN THỊ ÁNH</t>
  </si>
  <si>
    <t>MỌNG</t>
  </si>
  <si>
    <t>DRỌT PRANH</t>
  </si>
  <si>
    <t>MOR</t>
  </si>
  <si>
    <t>HOÀNG THỊ TRÀ</t>
  </si>
  <si>
    <t>LÊ THỊ NGỌC</t>
  </si>
  <si>
    <t>MỸ</t>
  </si>
  <si>
    <t>NAM</t>
  </si>
  <si>
    <t>TRẦN THỊ THANH</t>
  </si>
  <si>
    <t>HOÀNG VI</t>
  </si>
  <si>
    <t>NGHIÊN</t>
  </si>
  <si>
    <t>ĐÀO THỊ YẾN</t>
  </si>
  <si>
    <t>NGÔ THỤY BÍCH</t>
  </si>
  <si>
    <t>MAI LÊ THÀNH</t>
  </si>
  <si>
    <t>TA PÔN NAI</t>
  </si>
  <si>
    <t>TRỊNH THẾ</t>
  </si>
  <si>
    <t>VÀNG ĐỨC</t>
  </si>
  <si>
    <t>HUỲNH THỊ THANH</t>
  </si>
  <si>
    <t>NGUYỄN THỊ YẾN</t>
  </si>
  <si>
    <t>THÁI THỊ TUYẾT</t>
  </si>
  <si>
    <t>TRẦN NGUYỄN THẢO</t>
  </si>
  <si>
    <t>VY HOÀNG YẾN</t>
  </si>
  <si>
    <t>NHIÊN</t>
  </si>
  <si>
    <t>NGUYỄN QUỲNH UYÊN</t>
  </si>
  <si>
    <t>NGUYỄN THỊ QUỲNH</t>
  </si>
  <si>
    <t>NGUYỄN THỊ THU</t>
  </si>
  <si>
    <t>TRẦN THỊ KIM</t>
  </si>
  <si>
    <t>LÊ THỊ HỒNG</t>
  </si>
  <si>
    <t>TRẦN THỊ HỒNG</t>
  </si>
  <si>
    <t>NHỤY</t>
  </si>
  <si>
    <t>NIỆM</t>
  </si>
  <si>
    <t>DƠ</t>
  </si>
  <si>
    <t>NƯƠNG</t>
  </si>
  <si>
    <t>ÔN</t>
  </si>
  <si>
    <t xml:space="preserve">MA </t>
  </si>
  <si>
    <t>PARI</t>
  </si>
  <si>
    <t>LÝ THẾ</t>
  </si>
  <si>
    <t>PHI</t>
  </si>
  <si>
    <t>NGUYỄN NGỌC</t>
  </si>
  <si>
    <t>TRẦN PHẠM LÊ MINH</t>
  </si>
  <si>
    <t>LẠI QUỐC</t>
  </si>
  <si>
    <t>TRẦN NGỌC YẾN</t>
  </si>
  <si>
    <t>VŨ HOÀI</t>
  </si>
  <si>
    <t>NGUYỄN THỊ HOA</t>
  </si>
  <si>
    <t>PHƯỢNG</t>
  </si>
  <si>
    <t>HUỲNH ANH</t>
  </si>
  <si>
    <t>NGUYỄN MINH</t>
  </si>
  <si>
    <t>NGUYỄN TƯỜNG</t>
  </si>
  <si>
    <t>PHẠM VŨ MINH</t>
  </si>
  <si>
    <t>TRƯƠNG ANH</t>
  </si>
  <si>
    <t>ĐÀO DUY</t>
  </si>
  <si>
    <t>QUANG</t>
  </si>
  <si>
    <t>NGUYỄN ĐĂNG</t>
  </si>
  <si>
    <t>BON DANG HA</t>
  </si>
  <si>
    <t>PHẠM THỊ NHƯ</t>
  </si>
  <si>
    <t>TRẦN THỊ PHƯƠNG</t>
  </si>
  <si>
    <t>VÕ THỊ THÚY</t>
  </si>
  <si>
    <t>BON DƠNG SI</t>
  </si>
  <si>
    <t>RA</t>
  </si>
  <si>
    <t>RIK</t>
  </si>
  <si>
    <t>RY</t>
  </si>
  <si>
    <t>MA LI</t>
  </si>
  <si>
    <t>BƠ NAH RIA Ê</t>
  </si>
  <si>
    <t>SAI</t>
  </si>
  <si>
    <t>TOM BOU E</t>
  </si>
  <si>
    <t>SÁM</t>
  </si>
  <si>
    <t>JRÀI DAM</t>
  </si>
  <si>
    <t>SAN</t>
  </si>
  <si>
    <t>SÁNG</t>
  </si>
  <si>
    <t xml:space="preserve">YA  </t>
  </si>
  <si>
    <t>SIÀM</t>
  </si>
  <si>
    <t>TƠ LY MA LY</t>
  </si>
  <si>
    <t>SIAN</t>
  </si>
  <si>
    <t>TUO  PRONG YA</t>
  </si>
  <si>
    <t>SIỂM</t>
  </si>
  <si>
    <t>CHURU YANG</t>
  </si>
  <si>
    <t>SỨ</t>
  </si>
  <si>
    <t>NGUYỄN HUỲNH NHƯ</t>
  </si>
  <si>
    <t>NGUYỄN VIẾT ANH</t>
  </si>
  <si>
    <t>NGUYỄN PHI</t>
  </si>
  <si>
    <t>LƯƠNG TRỌNG</t>
  </si>
  <si>
    <t>TẤN</t>
  </si>
  <si>
    <t>NGUYỄN HỮU HOÀNG</t>
  </si>
  <si>
    <t>THẮM</t>
  </si>
  <si>
    <t>THẨM</t>
  </si>
  <si>
    <t>HOÀNG ĐỨC</t>
  </si>
  <si>
    <t>LÊ THỊ KIM</t>
  </si>
  <si>
    <t>THANH</t>
  </si>
  <si>
    <t>VÕ TRUNG</t>
  </si>
  <si>
    <t>HUỲNH QUAN TRẦN THỤY NGUYÊN</t>
  </si>
  <si>
    <t>HUỲNH THỊ PHƯƠNG</t>
  </si>
  <si>
    <t>HUỲNH NGỌC SONG</t>
  </si>
  <si>
    <t>BƠ NAH RYA MA</t>
  </si>
  <si>
    <t>THƠ</t>
  </si>
  <si>
    <t>NGUYỄN HỮU ĐÀM</t>
  </si>
  <si>
    <t>THOẠI</t>
  </si>
  <si>
    <t>CHRU YANG YA</t>
  </si>
  <si>
    <t>ĐÀO THỊ ANH</t>
  </si>
  <si>
    <t>ĐỖ TRƯỜNG</t>
  </si>
  <si>
    <t>NGUYỄN CÔNG</t>
  </si>
  <si>
    <t>PHẠM NHƯ</t>
  </si>
  <si>
    <t>THUẬT</t>
  </si>
  <si>
    <t>NGUYỄN ĐỖ HUYỀN</t>
  </si>
  <si>
    <t>VŨ TRỌNG</t>
  </si>
  <si>
    <t>THƯỞNG</t>
  </si>
  <si>
    <t>THỦY</t>
  </si>
  <si>
    <t>THUYS</t>
  </si>
  <si>
    <t>ĐỖ VĂN</t>
  </si>
  <si>
    <t>NGUYỄN LÂM</t>
  </si>
  <si>
    <t>TỚI</t>
  </si>
  <si>
    <t>TRỊNH BÙI HÙNG</t>
  </si>
  <si>
    <t>TRÀ</t>
  </si>
  <si>
    <t>PHAN TƯỜNG BẢO</t>
  </si>
  <si>
    <t>NAI RIA</t>
  </si>
  <si>
    <t>CHÌNH MỸ</t>
  </si>
  <si>
    <t>TRÂN</t>
  </si>
  <si>
    <t>PHAN HOÀI BẢO</t>
  </si>
  <si>
    <t>TRẬN</t>
  </si>
  <si>
    <t>LÊ TRẦN DIỆU</t>
  </si>
  <si>
    <t>NGUYỄN THỊ THUỲ</t>
  </si>
  <si>
    <t>PHẠM THUỲ</t>
  </si>
  <si>
    <t>TRẦN THỊ THUỲ</t>
  </si>
  <si>
    <t>VŨ LÂM HUYỀN</t>
  </si>
  <si>
    <t>NGUYỄN KIM</t>
  </si>
  <si>
    <t>TRINH</t>
  </si>
  <si>
    <t>PHẠM VÕ CÔNG</t>
  </si>
  <si>
    <t>TRÌNH</t>
  </si>
  <si>
    <t>HÀ VĂN</t>
  </si>
  <si>
    <t>TRỌNG</t>
  </si>
  <si>
    <t>BÙI THÁI</t>
  </si>
  <si>
    <t>HÀ VĂN</t>
  </si>
  <si>
    <t>TÚ</t>
  </si>
  <si>
    <t>MƠ U YA</t>
  </si>
  <si>
    <t>JƠRLƠNG MA</t>
  </si>
  <si>
    <t>TUYẾN</t>
  </si>
  <si>
    <t>TRÂN QUANG</t>
  </si>
  <si>
    <t>TUYẾN</t>
  </si>
  <si>
    <t>PHAN THỊ THANH</t>
  </si>
  <si>
    <t>KƠ SĂ HA</t>
  </si>
  <si>
    <t>TÝ</t>
  </si>
  <si>
    <t>DƠ WANG K</t>
  </si>
  <si>
    <t>UÂN</t>
  </si>
  <si>
    <t>ƯNG</t>
  </si>
  <si>
    <t>ƯƠNG</t>
  </si>
  <si>
    <t>NA</t>
  </si>
  <si>
    <t>VŨ PHƯƠNG</t>
  </si>
  <si>
    <t>PHẠM THỊ HỒNG</t>
  </si>
  <si>
    <t>VI ĐÌNH</t>
  </si>
  <si>
    <t>HỒ THỊ YẾN</t>
  </si>
  <si>
    <t>BƠH DƠ WÀNG YA</t>
  </si>
  <si>
    <t>VĨ</t>
  </si>
  <si>
    <t>VŨ QUỐC</t>
  </si>
  <si>
    <t>LÊ DƯƠNG QUANG</t>
  </si>
  <si>
    <t>BÙI TRẦN TƯỜNG</t>
  </si>
  <si>
    <t>PHẠM LÊ NGỌC MAI</t>
  </si>
  <si>
    <t xml:space="preserve">TOU PRONG </t>
  </si>
  <si>
    <t>XIAM</t>
  </si>
  <si>
    <t>XUYẾN</t>
  </si>
  <si>
    <t>CHÂU THỊ NHƯ</t>
  </si>
  <si>
    <t>Ý</t>
  </si>
  <si>
    <t>TRẦN HỒNG</t>
  </si>
  <si>
    <t xml:space="preserve"> THCS Tà Hine</t>
  </si>
  <si>
    <t xml:space="preserve"> THCS Đà Loan</t>
  </si>
  <si>
    <t xml:space="preserve"> THCS Ninh Loan</t>
  </si>
  <si>
    <t xml:space="preserve"> THCS Võ Thị Sáu</t>
  </si>
  <si>
    <t xml:space="preserve"> THCS Tà Năng</t>
  </si>
  <si>
    <t xml:space="preserve"> DTNT Đức Trọng</t>
  </si>
  <si>
    <t>ĐTB 
LỚP 9</t>
  </si>
  <si>
    <t>KẾT QUẢ ĐIỂM THI KHẢO SÁT - NĂM HỌC 
2018 - 2019 - KHỐI 10</t>
  </si>
  <si>
    <t>Điểm khảo sát</t>
  </si>
  <si>
    <t>Điểm tuyển sinh lớp 10</t>
  </si>
  <si>
    <t>Tổng</t>
  </si>
  <si>
    <t>Toán</t>
  </si>
  <si>
    <t>Văn</t>
  </si>
  <si>
    <t>Trường</t>
  </si>
  <si>
    <t>Điểm
 Lớp 9</t>
  </si>
  <si>
    <t>TỔNG HỢP CHUNG</t>
  </si>
  <si>
    <t>TRÊN T. BÌNH</t>
  </si>
  <si>
    <t>LỚP</t>
  </si>
  <si>
    <t>SĨ SỐ</t>
  </si>
  <si>
    <t>BẢNG TỔNG HỢP 
ĐIỂM THI KHẢO SÁT LỚP 10 (&gt;=5.0)</t>
  </si>
  <si>
    <t xml:space="preserve">S
T
T </t>
  </si>
  <si>
    <t>HUỲNH Q. T. THỤY NGUYÊN</t>
  </si>
  <si>
    <t>S
T
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</si>
</sst>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%"/>
    <numFmt numFmtId="179" formatCode="_(* #,##0.0_);_(* \(#,##0.0\);_(* &quot;-&quot;??_);_(@_)"/>
    <numFmt numFmtId="180" formatCode="0.0"/>
    <numFmt numFmtId="181" formatCode="#,##0;[Red]#,##0"/>
    <numFmt numFmtId="182" formatCode="[$-42A]dd\ mmmm\ yyyy"/>
    <numFmt numFmtId="183" formatCode="0.00000"/>
    <numFmt numFmtId="184" formatCode="0.0000"/>
    <numFmt numFmtId="185" formatCode="0.000"/>
  </numFmts>
  <fonts count="72">
    <font>
      <sz val="10"/>
      <name val="Arial"/>
      <family val="0"/>
    </font>
    <font>
      <sz val="12"/>
      <name val="Vni-times"/>
      <family val="0"/>
    </font>
    <font>
      <sz val="10"/>
      <name val="VNI-Times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VNI-Times"/>
      <family val="0"/>
    </font>
    <font>
      <b/>
      <sz val="10"/>
      <name val="Times New Roman"/>
      <family val="1"/>
    </font>
    <font>
      <sz val="11"/>
      <name val="VNI-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4"/>
      <name val="VNI-Times"/>
      <family val="0"/>
    </font>
    <font>
      <b/>
      <sz val="12"/>
      <name val="Vni-times"/>
      <family val="0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VNI-Times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3" fillId="33" borderId="15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16" xfId="0" applyFont="1" applyBorder="1" applyAlignment="1" applyProtection="1">
      <alignment vertical="center" wrapText="1" readingOrder="1"/>
      <protection locked="0"/>
    </xf>
    <xf numFmtId="0" fontId="18" fillId="0" borderId="17" xfId="0" applyFont="1" applyBorder="1" applyAlignment="1" applyProtection="1">
      <alignment vertical="center" wrapText="1" readingOrder="1"/>
      <protection locked="0"/>
    </xf>
    <xf numFmtId="0" fontId="17" fillId="0" borderId="18" xfId="0" applyFont="1" applyBorder="1" applyAlignment="1" applyProtection="1">
      <alignment vertical="center" wrapText="1" readingOrder="1"/>
      <protection locked="0"/>
    </xf>
    <xf numFmtId="0" fontId="18" fillId="0" borderId="19" xfId="0" applyFont="1" applyBorder="1" applyAlignment="1" applyProtection="1">
      <alignment vertical="center" wrapText="1" readingOrder="1"/>
      <protection locked="0"/>
    </xf>
    <xf numFmtId="0" fontId="17" fillId="0" borderId="20" xfId="0" applyFont="1" applyBorder="1" applyAlignment="1" applyProtection="1">
      <alignment vertical="center" wrapText="1" readingOrder="1"/>
      <protection locked="0"/>
    </xf>
    <xf numFmtId="0" fontId="18" fillId="0" borderId="21" xfId="0" applyFont="1" applyBorder="1" applyAlignment="1" applyProtection="1">
      <alignment vertical="center" wrapText="1" readingOrder="1"/>
      <protection locked="0"/>
    </xf>
    <xf numFmtId="0" fontId="7" fillId="34" borderId="0" xfId="0" applyFont="1" applyFill="1" applyBorder="1" applyAlignment="1">
      <alignment horizontal="center"/>
    </xf>
    <xf numFmtId="0" fontId="19" fillId="33" borderId="22" xfId="0" applyFont="1" applyFill="1" applyBorder="1" applyAlignment="1" applyProtection="1">
      <alignment horizontal="center" vertical="center" wrapText="1" readingOrder="1"/>
      <protection locked="0"/>
    </xf>
    <xf numFmtId="0" fontId="21" fillId="33" borderId="22" xfId="0" applyFont="1" applyFill="1" applyBorder="1" applyAlignment="1" applyProtection="1">
      <alignment vertical="center" wrapText="1" readingOrder="1"/>
      <protection locked="0"/>
    </xf>
    <xf numFmtId="0" fontId="22" fillId="33" borderId="22" xfId="0" applyFont="1" applyFill="1" applyBorder="1" applyAlignment="1" applyProtection="1">
      <alignment vertical="center" wrapText="1" readingOrder="1"/>
      <protection locked="0"/>
    </xf>
    <xf numFmtId="0" fontId="1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80" fontId="3" fillId="34" borderId="23" xfId="0" applyNumberFormat="1" applyFont="1" applyFill="1" applyBorder="1" applyAlignment="1">
      <alignment horizontal="center" vertical="center"/>
    </xf>
    <xf numFmtId="180" fontId="3" fillId="34" borderId="22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80" fontId="7" fillId="34" borderId="22" xfId="0" applyNumberFormat="1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/>
    </xf>
    <xf numFmtId="180" fontId="7" fillId="34" borderId="23" xfId="0" applyNumberFormat="1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/>
    </xf>
    <xf numFmtId="0" fontId="21" fillId="33" borderId="22" xfId="0" applyFont="1" applyFill="1" applyBorder="1" applyAlignment="1" applyProtection="1">
      <alignment horizontal="center" vertical="center" wrapText="1" readingOrder="1"/>
      <protection locked="0"/>
    </xf>
    <xf numFmtId="0" fontId="4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top" wrapText="1" readingOrder="1"/>
      <protection locked="0"/>
    </xf>
    <xf numFmtId="180" fontId="20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80" fontId="7" fillId="34" borderId="13" xfId="0" applyNumberFormat="1" applyFont="1" applyFill="1" applyBorder="1" applyAlignment="1">
      <alignment horizontal="center" vertical="center"/>
    </xf>
    <xf numFmtId="0" fontId="21" fillId="0" borderId="26" xfId="0" applyFont="1" applyBorder="1" applyAlignment="1" applyProtection="1">
      <alignment horizontal="center" vertical="center" wrapText="1" readingOrder="1"/>
      <protection locked="0"/>
    </xf>
    <xf numFmtId="0" fontId="21" fillId="0" borderId="27" xfId="0" applyFont="1" applyBorder="1" applyAlignment="1" applyProtection="1">
      <alignment vertical="center" wrapText="1" readingOrder="1"/>
      <protection locked="0"/>
    </xf>
    <xf numFmtId="0" fontId="22" fillId="0" borderId="28" xfId="0" applyFont="1" applyBorder="1" applyAlignment="1" applyProtection="1">
      <alignment vertical="center" wrapText="1" readingOrder="1"/>
      <protection locked="0"/>
    </xf>
    <xf numFmtId="0" fontId="21" fillId="0" borderId="22" xfId="0" applyFont="1" applyBorder="1" applyAlignment="1" applyProtection="1">
      <alignment horizontal="center" vertical="center" wrapText="1" readingOrder="1"/>
      <protection locked="0"/>
    </xf>
    <xf numFmtId="0" fontId="21" fillId="0" borderId="29" xfId="0" applyFont="1" applyBorder="1" applyAlignment="1" applyProtection="1">
      <alignment vertical="center" wrapText="1" readingOrder="1"/>
      <protection locked="0"/>
    </xf>
    <xf numFmtId="0" fontId="22" fillId="0" borderId="30" xfId="0" applyFont="1" applyBorder="1" applyAlignment="1" applyProtection="1">
      <alignment vertical="center" wrapText="1" readingOrder="1"/>
      <protection locked="0"/>
    </xf>
    <xf numFmtId="0" fontId="21" fillId="0" borderId="31" xfId="0" applyFont="1" applyBorder="1" applyAlignment="1" applyProtection="1">
      <alignment horizontal="center" vertical="center" wrapText="1" readingOrder="1"/>
      <protection locked="0"/>
    </xf>
    <xf numFmtId="0" fontId="21" fillId="0" borderId="32" xfId="0" applyFont="1" applyBorder="1" applyAlignment="1" applyProtection="1">
      <alignment vertical="center" wrapText="1" readingOrder="1"/>
      <protection locked="0"/>
    </xf>
    <xf numFmtId="0" fontId="22" fillId="0" borderId="33" xfId="0" applyFont="1" applyBorder="1" applyAlignment="1" applyProtection="1">
      <alignment vertical="center" wrapText="1" readingOrder="1"/>
      <protection locked="0"/>
    </xf>
    <xf numFmtId="0" fontId="21" fillId="0" borderId="34" xfId="0" applyFont="1" applyBorder="1" applyAlignment="1" applyProtection="1">
      <alignment horizontal="center" vertical="center" wrapText="1" readingOrder="1"/>
      <protection locked="0"/>
    </xf>
    <xf numFmtId="0" fontId="21" fillId="0" borderId="35" xfId="0" applyFont="1" applyBorder="1" applyAlignment="1" applyProtection="1">
      <alignment vertical="center" wrapText="1" readingOrder="1"/>
      <protection locked="0"/>
    </xf>
    <xf numFmtId="0" fontId="22" fillId="0" borderId="36" xfId="0" applyFont="1" applyBorder="1" applyAlignment="1" applyProtection="1">
      <alignment vertical="center" wrapText="1" readingOrder="1"/>
      <protection locked="0"/>
    </xf>
    <xf numFmtId="0" fontId="21" fillId="0" borderId="23" xfId="0" applyFont="1" applyBorder="1" applyAlignment="1" applyProtection="1">
      <alignment horizontal="center" vertical="center" wrapText="1" readingOrder="1"/>
      <protection locked="0"/>
    </xf>
    <xf numFmtId="0" fontId="21" fillId="0" borderId="37" xfId="0" applyFont="1" applyBorder="1" applyAlignment="1" applyProtection="1">
      <alignment vertical="center" wrapText="1" readingOrder="1"/>
      <protection locked="0"/>
    </xf>
    <xf numFmtId="0" fontId="22" fillId="0" borderId="38" xfId="0" applyFont="1" applyBorder="1" applyAlignment="1" applyProtection="1">
      <alignment vertical="center" wrapText="1" readingOrder="1"/>
      <protection locked="0"/>
    </xf>
    <xf numFmtId="0" fontId="25" fillId="0" borderId="35" xfId="0" applyFont="1" applyBorder="1" applyAlignment="1" applyProtection="1">
      <alignment vertical="center" wrapText="1" readingOrder="1"/>
      <protection locked="0"/>
    </xf>
    <xf numFmtId="0" fontId="21" fillId="35" borderId="29" xfId="0" applyFont="1" applyFill="1" applyBorder="1" applyAlignment="1" applyProtection="1">
      <alignment vertical="center" wrapText="1" readingOrder="1"/>
      <protection locked="0"/>
    </xf>
    <xf numFmtId="0" fontId="22" fillId="35" borderId="30" xfId="0" applyFont="1" applyFill="1" applyBorder="1" applyAlignment="1" applyProtection="1">
      <alignment vertical="center" wrapText="1" readingOrder="1"/>
      <protection locked="0"/>
    </xf>
    <xf numFmtId="0" fontId="21" fillId="35" borderId="22" xfId="0" applyFont="1" applyFill="1" applyBorder="1" applyAlignment="1" applyProtection="1">
      <alignment horizontal="center" vertical="center" wrapText="1" readingOrder="1"/>
      <protection locked="0"/>
    </xf>
    <xf numFmtId="0" fontId="26" fillId="0" borderId="39" xfId="0" applyFont="1" applyBorder="1" applyAlignment="1" applyProtection="1">
      <alignment horizontal="center" vertical="center" wrapText="1" readingOrder="1"/>
      <protection locked="0"/>
    </xf>
    <xf numFmtId="0" fontId="26" fillId="35" borderId="39" xfId="0" applyFont="1" applyFill="1" applyBorder="1" applyAlignment="1" applyProtection="1">
      <alignment horizontal="center" vertical="center" wrapText="1" readingOrder="1"/>
      <protection locked="0"/>
    </xf>
    <xf numFmtId="0" fontId="53" fillId="35" borderId="13" xfId="0" applyFont="1" applyFill="1" applyBorder="1" applyAlignment="1" applyProtection="1">
      <alignment horizontal="center" vertical="top" wrapText="1" readingOrder="1"/>
      <protection locked="0"/>
    </xf>
    <xf numFmtId="0" fontId="26" fillId="0" borderId="39" xfId="0" applyFont="1" applyBorder="1" applyAlignment="1" applyProtection="1">
      <alignment horizontal="left" vertical="center" wrapText="1" readingOrder="1"/>
      <protection locked="0"/>
    </xf>
    <xf numFmtId="0" fontId="26" fillId="35" borderId="39" xfId="0" applyFont="1" applyFill="1" applyBorder="1" applyAlignment="1" applyProtection="1">
      <alignment horizontal="left" vertical="center" wrapText="1" readingOrder="1"/>
      <protection locked="0"/>
    </xf>
    <xf numFmtId="0" fontId="9" fillId="33" borderId="13" xfId="0" applyFont="1" applyFill="1" applyBorder="1" applyAlignment="1">
      <alignment horizontal="center" vertical="center" wrapText="1"/>
    </xf>
    <xf numFmtId="0" fontId="26" fillId="0" borderId="39" xfId="0" applyFont="1" applyBorder="1" applyAlignment="1" applyProtection="1">
      <alignment horizontal="center" vertical="center" wrapText="1" readingOrder="1"/>
      <protection locked="0"/>
    </xf>
    <xf numFmtId="0" fontId="26" fillId="0" borderId="39" xfId="0" applyFont="1" applyBorder="1" applyAlignment="1" applyProtection="1">
      <alignment horizontal="left" vertical="center" wrapText="1" readingOrder="1"/>
      <protection locked="0"/>
    </xf>
    <xf numFmtId="0" fontId="15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vertical="center" wrapText="1" readingOrder="1"/>
      <protection locked="0"/>
    </xf>
    <xf numFmtId="0" fontId="23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top" wrapText="1" readingOrder="1"/>
      <protection locked="0"/>
    </xf>
    <xf numFmtId="0" fontId="21" fillId="0" borderId="0" xfId="0" applyFont="1" applyBorder="1" applyAlignment="1" applyProtection="1">
      <alignment vertical="center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80" fontId="2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80" fontId="7" fillId="34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 wrapText="1" readingOrder="1"/>
      <protection locked="0"/>
    </xf>
    <xf numFmtId="0" fontId="26" fillId="0" borderId="0" xfId="0" applyFont="1" applyBorder="1" applyAlignment="1" applyProtection="1">
      <alignment horizontal="left" vertical="center" wrapText="1" readingOrder="1"/>
      <protection locked="0"/>
    </xf>
    <xf numFmtId="10" fontId="8" fillId="33" borderId="13" xfId="0" applyNumberFormat="1" applyFont="1" applyFill="1" applyBorder="1" applyAlignment="1">
      <alignment horizontal="center" vertical="center"/>
    </xf>
    <xf numFmtId="180" fontId="3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7" fillId="0" borderId="0" xfId="0" applyFont="1" applyBorder="1" applyAlignment="1" applyProtection="1">
      <alignment vertical="center" wrapText="1" readingOrder="1"/>
      <protection locked="0"/>
    </xf>
    <xf numFmtId="0" fontId="18" fillId="0" borderId="0" xfId="0" applyFont="1" applyBorder="1" applyAlignment="1" applyProtection="1">
      <alignment vertical="center" wrapText="1" readingOrder="1"/>
      <protection locked="0"/>
    </xf>
    <xf numFmtId="180" fontId="15" fillId="33" borderId="0" xfId="0" applyNumberFormat="1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178" fontId="8" fillId="33" borderId="48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/>
    </xf>
    <xf numFmtId="178" fontId="29" fillId="36" borderId="13" xfId="0" applyNumberFormat="1" applyFont="1" applyFill="1" applyBorder="1" applyAlignment="1">
      <alignment horizontal="center" vertical="center"/>
    </xf>
    <xf numFmtId="178" fontId="30" fillId="0" borderId="13" xfId="0" applyNumberFormat="1" applyFont="1" applyFill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8" fontId="30" fillId="0" borderId="13" xfId="59" applyNumberFormat="1" applyFont="1" applyBorder="1" applyAlignment="1">
      <alignment horizontal="center" vertical="center"/>
    </xf>
    <xf numFmtId="178" fontId="30" fillId="0" borderId="13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54" fillId="0" borderId="50" xfId="0" applyFont="1" applyBorder="1" applyAlignment="1" applyProtection="1">
      <alignment horizontal="center" vertical="top" wrapText="1" readingOrder="1"/>
      <protection locked="0"/>
    </xf>
    <xf numFmtId="0" fontId="32" fillId="0" borderId="37" xfId="0" applyFont="1" applyBorder="1" applyAlignment="1" applyProtection="1">
      <alignment vertical="center" wrapText="1" readingOrder="1"/>
      <protection locked="0"/>
    </xf>
    <xf numFmtId="0" fontId="33" fillId="0" borderId="38" xfId="0" applyFont="1" applyBorder="1" applyAlignment="1" applyProtection="1">
      <alignment vertical="center" wrapText="1" readingOrder="1"/>
      <protection locked="0"/>
    </xf>
    <xf numFmtId="0" fontId="32" fillId="0" borderId="26" xfId="0" applyFont="1" applyBorder="1" applyAlignment="1" applyProtection="1">
      <alignment horizontal="center" vertical="center" wrapText="1" readingOrder="1"/>
      <protection locked="0"/>
    </xf>
    <xf numFmtId="180" fontId="33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34" borderId="13" xfId="0" applyNumberFormat="1" applyFont="1" applyFill="1" applyBorder="1" applyAlignment="1">
      <alignment horizontal="center" vertical="center"/>
    </xf>
    <xf numFmtId="0" fontId="34" fillId="0" borderId="39" xfId="0" applyFont="1" applyBorder="1" applyAlignment="1" applyProtection="1">
      <alignment horizontal="center" vertical="center" wrapText="1" readingOrder="1"/>
      <protection locked="0"/>
    </xf>
    <xf numFmtId="0" fontId="34" fillId="0" borderId="51" xfId="0" applyFont="1" applyBorder="1" applyAlignment="1" applyProtection="1">
      <alignment horizontal="left" vertical="center" wrapText="1" readingOrder="1"/>
      <protection locked="0"/>
    </xf>
    <xf numFmtId="0" fontId="54" fillId="0" borderId="13" xfId="0" applyFont="1" applyBorder="1" applyAlignment="1" applyProtection="1">
      <alignment horizontal="center" vertical="top" wrapText="1" readingOrder="1"/>
      <protection locked="0"/>
    </xf>
    <xf numFmtId="0" fontId="32" fillId="0" borderId="29" xfId="0" applyFont="1" applyBorder="1" applyAlignment="1" applyProtection="1">
      <alignment vertical="center" wrapText="1" readingOrder="1"/>
      <protection locked="0"/>
    </xf>
    <xf numFmtId="0" fontId="33" fillId="0" borderId="30" xfId="0" applyFont="1" applyBorder="1" applyAlignment="1" applyProtection="1">
      <alignment vertical="center" wrapText="1" readingOrder="1"/>
      <protection locked="0"/>
    </xf>
    <xf numFmtId="0" fontId="32" fillId="0" borderId="22" xfId="0" applyFont="1" applyBorder="1" applyAlignment="1" applyProtection="1">
      <alignment horizontal="center" vertical="center" wrapText="1" readingOrder="1"/>
      <protection locked="0"/>
    </xf>
    <xf numFmtId="0" fontId="34" fillId="0" borderId="39" xfId="0" applyFont="1" applyBorder="1" applyAlignment="1" applyProtection="1">
      <alignment horizontal="left" vertical="center" wrapText="1" readingOrder="1"/>
      <protection locked="0"/>
    </xf>
    <xf numFmtId="0" fontId="32" fillId="0" borderId="32" xfId="0" applyFont="1" applyBorder="1" applyAlignment="1" applyProtection="1">
      <alignment vertical="center" wrapText="1" readingOrder="1"/>
      <protection locked="0"/>
    </xf>
    <xf numFmtId="0" fontId="33" fillId="0" borderId="33" xfId="0" applyFont="1" applyBorder="1" applyAlignment="1" applyProtection="1">
      <alignment vertical="center" wrapText="1" readingOrder="1"/>
      <protection locked="0"/>
    </xf>
    <xf numFmtId="0" fontId="32" fillId="0" borderId="31" xfId="0" applyFont="1" applyBorder="1" applyAlignment="1" applyProtection="1">
      <alignment horizontal="center" vertical="center" wrapText="1" readingOrder="1"/>
      <protection locked="0"/>
    </xf>
    <xf numFmtId="0" fontId="32" fillId="0" borderId="27" xfId="0" applyFont="1" applyBorder="1" applyAlignment="1" applyProtection="1">
      <alignment vertical="center" wrapText="1" readingOrder="1"/>
      <protection locked="0"/>
    </xf>
    <xf numFmtId="0" fontId="33" fillId="0" borderId="28" xfId="0" applyFont="1" applyBorder="1" applyAlignment="1" applyProtection="1">
      <alignment vertical="center" wrapText="1" readingOrder="1"/>
      <protection locked="0"/>
    </xf>
    <xf numFmtId="0" fontId="54" fillId="34" borderId="13" xfId="0" applyFont="1" applyFill="1" applyBorder="1" applyAlignment="1" applyProtection="1">
      <alignment horizontal="center" vertical="top" wrapText="1" readingOrder="1"/>
      <protection locked="0"/>
    </xf>
    <xf numFmtId="0" fontId="32" fillId="34" borderId="29" xfId="0" applyFont="1" applyFill="1" applyBorder="1" applyAlignment="1" applyProtection="1">
      <alignment vertical="center" wrapText="1" readingOrder="1"/>
      <protection locked="0"/>
    </xf>
    <xf numFmtId="0" fontId="33" fillId="34" borderId="30" xfId="0" applyFont="1" applyFill="1" applyBorder="1" applyAlignment="1" applyProtection="1">
      <alignment vertical="center" wrapText="1" readingOrder="1"/>
      <protection locked="0"/>
    </xf>
    <xf numFmtId="0" fontId="32" fillId="34" borderId="22" xfId="0" applyFont="1" applyFill="1" applyBorder="1" applyAlignment="1" applyProtection="1">
      <alignment horizontal="center" vertical="center" wrapText="1" readingOrder="1"/>
      <protection locked="0"/>
    </xf>
    <xf numFmtId="0" fontId="34" fillId="34" borderId="39" xfId="0" applyFont="1" applyFill="1" applyBorder="1" applyAlignment="1" applyProtection="1">
      <alignment horizontal="center" vertical="center" wrapText="1" readingOrder="1"/>
      <protection locked="0"/>
    </xf>
    <xf numFmtId="0" fontId="32" fillId="0" borderId="35" xfId="0" applyFont="1" applyBorder="1" applyAlignment="1" applyProtection="1">
      <alignment vertical="center" wrapText="1" readingOrder="1"/>
      <protection locked="0"/>
    </xf>
    <xf numFmtId="0" fontId="33" fillId="0" borderId="36" xfId="0" applyFont="1" applyBorder="1" applyAlignment="1" applyProtection="1">
      <alignment vertical="center" wrapText="1" readingOrder="1"/>
      <protection locked="0"/>
    </xf>
    <xf numFmtId="0" fontId="32" fillId="0" borderId="34" xfId="0" applyFont="1" applyBorder="1" applyAlignment="1" applyProtection="1">
      <alignment horizontal="center" vertical="center" wrapText="1" readingOrder="1"/>
      <protection locked="0"/>
    </xf>
    <xf numFmtId="0" fontId="32" fillId="0" borderId="23" xfId="0" applyFont="1" applyBorder="1" applyAlignment="1" applyProtection="1">
      <alignment horizontal="center" vertical="center" wrapText="1" readingOrder="1"/>
      <protection locked="0"/>
    </xf>
    <xf numFmtId="0" fontId="54" fillId="0" borderId="46" xfId="0" applyFont="1" applyBorder="1" applyAlignment="1" applyProtection="1">
      <alignment horizontal="center" vertical="top" wrapText="1" readingOrder="1"/>
      <protection locked="0"/>
    </xf>
    <xf numFmtId="180" fontId="33" fillId="34" borderId="46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34" borderId="46" xfId="0" applyNumberFormat="1" applyFont="1" applyFill="1" applyBorder="1" applyAlignment="1">
      <alignment horizontal="center" vertical="center"/>
    </xf>
    <xf numFmtId="0" fontId="34" fillId="0" borderId="52" xfId="0" applyFont="1" applyBorder="1" applyAlignment="1" applyProtection="1">
      <alignment horizontal="center" vertical="center" wrapText="1" readingOrder="1"/>
      <protection locked="0"/>
    </xf>
    <xf numFmtId="0" fontId="32" fillId="0" borderId="13" xfId="0" applyFont="1" applyBorder="1" applyAlignment="1" applyProtection="1">
      <alignment horizontal="center" vertical="center" wrapText="1" readingOrder="1"/>
      <protection locked="0"/>
    </xf>
    <xf numFmtId="0" fontId="34" fillId="0" borderId="13" xfId="0" applyFont="1" applyBorder="1" applyAlignment="1" applyProtection="1">
      <alignment horizontal="center" vertical="center" wrapText="1" readingOrder="1"/>
      <protection locked="0"/>
    </xf>
    <xf numFmtId="0" fontId="13" fillId="0" borderId="0" xfId="0" applyFont="1" applyBorder="1" applyAlignment="1">
      <alignment horizontal="center" vertical="center"/>
    </xf>
    <xf numFmtId="0" fontId="54" fillId="0" borderId="0" xfId="0" applyFont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wrapText="1" readingOrder="1"/>
      <protection locked="0"/>
    </xf>
    <xf numFmtId="0" fontId="33" fillId="0" borderId="0" xfId="0" applyFont="1" applyBorder="1" applyAlignment="1" applyProtection="1">
      <alignment vertical="center" wrapText="1" readingOrder="1"/>
      <protection locked="0"/>
    </xf>
    <xf numFmtId="0" fontId="32" fillId="0" borderId="0" xfId="0" applyFont="1" applyBorder="1" applyAlignment="1" applyProtection="1">
      <alignment horizontal="center" vertical="center" wrapText="1" readingOrder="1"/>
      <protection locked="0"/>
    </xf>
    <xf numFmtId="180" fontId="33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34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 wrapText="1" readingOrder="1"/>
      <protection locked="0"/>
    </xf>
    <xf numFmtId="0" fontId="34" fillId="0" borderId="0" xfId="0" applyFont="1" applyBorder="1" applyAlignment="1" applyProtection="1">
      <alignment horizontal="left" vertical="center" wrapText="1" readingOrder="1"/>
      <protection locked="0"/>
    </xf>
    <xf numFmtId="0" fontId="2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3" fillId="0" borderId="46" xfId="0" applyFont="1" applyBorder="1" applyAlignment="1">
      <alignment horizontal="center" vertical="center"/>
    </xf>
    <xf numFmtId="0" fontId="34" fillId="0" borderId="52" xfId="0" applyFont="1" applyBorder="1" applyAlignment="1" applyProtection="1">
      <alignment horizontal="left" vertical="center" wrapText="1" readingOrder="1"/>
      <protection locked="0"/>
    </xf>
    <xf numFmtId="0" fontId="32" fillId="0" borderId="13" xfId="0" applyFont="1" applyBorder="1" applyAlignment="1" applyProtection="1">
      <alignment vertical="center" wrapText="1" readingOrder="1"/>
      <protection locked="0"/>
    </xf>
    <xf numFmtId="0" fontId="33" fillId="0" borderId="13" xfId="0" applyFont="1" applyBorder="1" applyAlignment="1" applyProtection="1">
      <alignment vertical="center" wrapText="1" readingOrder="1"/>
      <protection locked="0"/>
    </xf>
    <xf numFmtId="0" fontId="34" fillId="0" borderId="13" xfId="0" applyFont="1" applyBorder="1" applyAlignment="1" applyProtection="1">
      <alignment horizontal="left" vertical="center" wrapText="1" readingOrder="1"/>
      <protection locked="0"/>
    </xf>
    <xf numFmtId="0" fontId="34" fillId="34" borderId="39" xfId="0" applyFont="1" applyFill="1" applyBorder="1" applyAlignment="1" applyProtection="1">
      <alignment horizontal="left" vertical="center" wrapText="1" readingOrder="1"/>
      <protection locked="0"/>
    </xf>
    <xf numFmtId="0" fontId="3" fillId="33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0" fontId="3" fillId="33" borderId="13" xfId="0" applyNumberFormat="1" applyFont="1" applyFill="1" applyBorder="1" applyAlignment="1">
      <alignment horizontal="center" vertical="center"/>
    </xf>
    <xf numFmtId="178" fontId="3" fillId="33" borderId="13" xfId="0" applyNumberFormat="1" applyFont="1" applyFill="1" applyBorder="1" applyAlignment="1">
      <alignment horizontal="center" vertical="center"/>
    </xf>
    <xf numFmtId="178" fontId="3" fillId="33" borderId="48" xfId="0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178" fontId="3" fillId="33" borderId="54" xfId="0" applyNumberFormat="1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180" fontId="27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4" fillId="0" borderId="39" xfId="0" applyFont="1" applyBorder="1" applyAlignment="1" applyProtection="1">
      <alignment horizontal="center" vertical="center" wrapText="1" readingOrder="1"/>
      <protection locked="0"/>
    </xf>
    <xf numFmtId="0" fontId="34" fillId="0" borderId="39" xfId="0" applyFont="1" applyBorder="1" applyAlignment="1" applyProtection="1">
      <alignment horizontal="left" vertical="center" wrapText="1" readingOrder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2" fillId="0" borderId="13" xfId="0" applyFont="1" applyBorder="1" applyAlignment="1" applyProtection="1">
      <alignment horizontal="center" vertical="top" wrapText="1" readingOrder="1"/>
      <protection locked="0"/>
    </xf>
    <xf numFmtId="0" fontId="32" fillId="0" borderId="29" xfId="0" applyFont="1" applyBorder="1" applyAlignment="1" applyProtection="1">
      <alignment vertical="center" wrapText="1" readingOrder="1"/>
      <protection locked="0"/>
    </xf>
    <xf numFmtId="0" fontId="33" fillId="0" borderId="30" xfId="0" applyFont="1" applyBorder="1" applyAlignment="1" applyProtection="1">
      <alignment vertical="center" wrapText="1" readingOrder="1"/>
      <protection locked="0"/>
    </xf>
    <xf numFmtId="0" fontId="32" fillId="0" borderId="22" xfId="0" applyFont="1" applyBorder="1" applyAlignment="1" applyProtection="1">
      <alignment horizontal="center" vertical="center" wrapText="1" readingOrder="1"/>
      <protection locked="0"/>
    </xf>
    <xf numFmtId="180" fontId="33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80" fontId="3" fillId="34" borderId="13" xfId="0" applyNumberFormat="1" applyFont="1" applyFill="1" applyBorder="1" applyAlignment="1">
      <alignment horizontal="center" vertical="center"/>
    </xf>
    <xf numFmtId="0" fontId="32" fillId="0" borderId="39" xfId="0" applyFont="1" applyBorder="1" applyAlignment="1" applyProtection="1">
      <alignment horizontal="center" vertical="center" wrapText="1" readingOrder="1"/>
      <protection locked="0"/>
    </xf>
    <xf numFmtId="0" fontId="32" fillId="0" borderId="39" xfId="0" applyFont="1" applyBorder="1" applyAlignment="1" applyProtection="1">
      <alignment horizontal="left" vertical="center" wrapText="1" readingOrder="1"/>
      <protection locked="0"/>
    </xf>
    <xf numFmtId="0" fontId="32" fillId="0" borderId="32" xfId="0" applyFont="1" applyBorder="1" applyAlignment="1" applyProtection="1">
      <alignment vertical="center" wrapText="1" readingOrder="1"/>
      <protection locked="0"/>
    </xf>
    <xf numFmtId="0" fontId="33" fillId="0" borderId="33" xfId="0" applyFont="1" applyBorder="1" applyAlignment="1" applyProtection="1">
      <alignment vertical="center" wrapText="1" readingOrder="1"/>
      <protection locked="0"/>
    </xf>
    <xf numFmtId="0" fontId="32" fillId="0" borderId="31" xfId="0" applyFont="1" applyBorder="1" applyAlignment="1" applyProtection="1">
      <alignment horizontal="center" vertical="center" wrapText="1" readingOrder="1"/>
      <protection locked="0"/>
    </xf>
    <xf numFmtId="0" fontId="32" fillId="0" borderId="27" xfId="0" applyFont="1" applyBorder="1" applyAlignment="1" applyProtection="1">
      <alignment vertical="center" wrapText="1" readingOrder="1"/>
      <protection locked="0"/>
    </xf>
    <xf numFmtId="0" fontId="33" fillId="0" borderId="28" xfId="0" applyFont="1" applyBorder="1" applyAlignment="1" applyProtection="1">
      <alignment vertical="center" wrapText="1" readingOrder="1"/>
      <protection locked="0"/>
    </xf>
    <xf numFmtId="0" fontId="32" fillId="0" borderId="26" xfId="0" applyFont="1" applyBorder="1" applyAlignment="1" applyProtection="1">
      <alignment horizontal="center" vertical="center" wrapText="1" readingOrder="1"/>
      <protection locked="0"/>
    </xf>
    <xf numFmtId="0" fontId="32" fillId="0" borderId="35" xfId="0" applyFont="1" applyBorder="1" applyAlignment="1" applyProtection="1">
      <alignment vertical="center" wrapText="1" readingOrder="1"/>
      <protection locked="0"/>
    </xf>
    <xf numFmtId="0" fontId="33" fillId="0" borderId="36" xfId="0" applyFont="1" applyBorder="1" applyAlignment="1" applyProtection="1">
      <alignment vertical="center" wrapText="1" readingOrder="1"/>
      <protection locked="0"/>
    </xf>
    <xf numFmtId="0" fontId="32" fillId="0" borderId="34" xfId="0" applyFont="1" applyBorder="1" applyAlignment="1" applyProtection="1">
      <alignment horizontal="center" vertical="center" wrapText="1" readingOrder="1"/>
      <protection locked="0"/>
    </xf>
    <xf numFmtId="0" fontId="32" fillId="0" borderId="37" xfId="0" applyFont="1" applyBorder="1" applyAlignment="1" applyProtection="1">
      <alignment vertical="center" wrapText="1" readingOrder="1"/>
      <protection locked="0"/>
    </xf>
    <xf numFmtId="0" fontId="33" fillId="0" borderId="38" xfId="0" applyFont="1" applyBorder="1" applyAlignment="1" applyProtection="1">
      <alignment vertical="center" wrapText="1" readingOrder="1"/>
      <protection locked="0"/>
    </xf>
    <xf numFmtId="0" fontId="32" fillId="0" borderId="23" xfId="0" applyFont="1" applyBorder="1" applyAlignment="1" applyProtection="1">
      <alignment horizontal="center" vertical="center" wrapText="1" readingOrder="1"/>
      <protection locked="0"/>
    </xf>
    <xf numFmtId="0" fontId="13" fillId="33" borderId="0" xfId="0" applyFont="1" applyFill="1" applyBorder="1" applyAlignment="1">
      <alignment/>
    </xf>
    <xf numFmtId="0" fontId="32" fillId="34" borderId="32" xfId="0" applyFont="1" applyFill="1" applyBorder="1" applyAlignment="1" applyProtection="1">
      <alignment vertical="center" wrapText="1" readingOrder="1"/>
      <protection locked="0"/>
    </xf>
    <xf numFmtId="0" fontId="33" fillId="34" borderId="33" xfId="0" applyFont="1" applyFill="1" applyBorder="1" applyAlignment="1" applyProtection="1">
      <alignment vertical="center" wrapText="1" readingOrder="1"/>
      <protection locked="0"/>
    </xf>
    <xf numFmtId="0" fontId="32" fillId="34" borderId="31" xfId="0" applyFont="1" applyFill="1" applyBorder="1" applyAlignment="1" applyProtection="1">
      <alignment horizontal="center" vertical="center" wrapText="1" readingOrder="1"/>
      <protection locked="0"/>
    </xf>
    <xf numFmtId="0" fontId="32" fillId="34" borderId="39" xfId="0" applyFont="1" applyFill="1" applyBorder="1" applyAlignment="1" applyProtection="1">
      <alignment horizontal="center" vertical="center" wrapText="1" readingOrder="1"/>
      <protection locked="0"/>
    </xf>
    <xf numFmtId="0" fontId="32" fillId="34" borderId="39" xfId="0" applyFont="1" applyFill="1" applyBorder="1" applyAlignment="1" applyProtection="1">
      <alignment horizontal="left" vertical="center" wrapText="1" readingOrder="1"/>
      <protection locked="0"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 readingOrder="1"/>
      <protection locked="0"/>
    </xf>
    <xf numFmtId="0" fontId="33" fillId="0" borderId="0" xfId="0" applyFont="1" applyBorder="1" applyAlignment="1" applyProtection="1">
      <alignment vertical="center" wrapText="1" readingOrder="1"/>
      <protection locked="0"/>
    </xf>
    <xf numFmtId="180" fontId="3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178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16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5" fillId="33" borderId="65" xfId="0" applyFont="1" applyFill="1" applyBorder="1" applyAlignment="1">
      <alignment horizontal="center" vertical="center" wrapText="1"/>
    </xf>
    <xf numFmtId="0" fontId="35" fillId="33" borderId="65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left" vertical="center" wrapText="1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left" vertical="center" wrapText="1"/>
    </xf>
    <xf numFmtId="0" fontId="35" fillId="33" borderId="65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28" fillId="33" borderId="65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 applyProtection="1">
      <alignment horizontal="center" vertical="center" wrapText="1" readingOrder="1"/>
      <protection locked="0"/>
    </xf>
    <xf numFmtId="0" fontId="21" fillId="33" borderId="0" xfId="0" applyFont="1" applyFill="1" applyBorder="1" applyAlignment="1" applyProtection="1">
      <alignment vertical="center" wrapText="1" readingOrder="1"/>
      <protection locked="0"/>
    </xf>
    <xf numFmtId="0" fontId="22" fillId="33" borderId="0" xfId="0" applyFont="1" applyFill="1" applyBorder="1" applyAlignment="1" applyProtection="1">
      <alignment vertical="center" wrapText="1" readingOrder="1"/>
      <protection locked="0"/>
    </xf>
    <xf numFmtId="0" fontId="21" fillId="33" borderId="0" xfId="0" applyFont="1" applyFill="1" applyBorder="1" applyAlignment="1" applyProtection="1">
      <alignment horizontal="center" vertical="center" wrapText="1" readingOrder="1"/>
      <protection locked="0"/>
    </xf>
    <xf numFmtId="0" fontId="35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1">
      <pane ySplit="4" topLeftCell="A268" activePane="bottomLeft" state="frozen"/>
      <selection pane="topLeft" activeCell="A1" sqref="A1"/>
      <selection pane="bottomLeft" activeCell="J278" sqref="J278"/>
    </sheetView>
  </sheetViews>
  <sheetFormatPr defaultColWidth="9.140625" defaultRowHeight="12.75"/>
  <cols>
    <col min="1" max="1" width="5.57421875" style="18" bestFit="1" customWidth="1"/>
    <col min="2" max="2" width="9.00390625" style="32" bestFit="1" customWidth="1"/>
    <col min="3" max="3" width="33.57421875" style="33" bestFit="1" customWidth="1"/>
    <col min="4" max="4" width="13.7109375" style="34" bestFit="1" customWidth="1"/>
    <col min="5" max="5" width="8.00390625" style="47" bestFit="1" customWidth="1"/>
    <col min="6" max="6" width="7.28125" style="38" bestFit="1" customWidth="1"/>
    <col min="7" max="7" width="7.28125" style="35" bestFit="1" customWidth="1"/>
    <col min="8" max="8" width="7.28125" style="28" bestFit="1" customWidth="1"/>
    <col min="9" max="9" width="7.28125" style="39" bestFit="1" customWidth="1"/>
    <col min="10" max="10" width="10.28125" style="39" bestFit="1" customWidth="1"/>
    <col min="11" max="12" width="7.140625" style="39" bestFit="1" customWidth="1"/>
    <col min="13" max="13" width="16.28125" style="39" bestFit="1" customWidth="1"/>
    <col min="14" max="14" width="9.140625" style="39" customWidth="1"/>
    <col min="15" max="16384" width="9.140625" style="1" customWidth="1"/>
  </cols>
  <sheetData>
    <row r="1" spans="1:7" ht="33.75" customHeight="1">
      <c r="A1" s="255" t="s">
        <v>11</v>
      </c>
      <c r="B1" s="255"/>
      <c r="C1" s="255"/>
      <c r="D1" s="255"/>
      <c r="E1" s="255"/>
      <c r="F1" s="255"/>
      <c r="G1" s="255"/>
    </row>
    <row r="2" spans="1:13" ht="50.25" customHeight="1">
      <c r="A2" s="256" t="s">
        <v>681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23.25" customHeight="1">
      <c r="A3" s="254" t="s">
        <v>12</v>
      </c>
      <c r="B3" s="254" t="s">
        <v>13</v>
      </c>
      <c r="C3" s="254" t="s">
        <v>14</v>
      </c>
      <c r="D3" s="254"/>
      <c r="E3" s="254" t="s">
        <v>15</v>
      </c>
      <c r="F3" s="253" t="s">
        <v>391</v>
      </c>
      <c r="G3" s="253"/>
      <c r="H3" s="253"/>
      <c r="I3" s="254" t="s">
        <v>392</v>
      </c>
      <c r="J3" s="254"/>
      <c r="K3" s="254"/>
      <c r="L3" s="254"/>
      <c r="M3" s="254"/>
    </row>
    <row r="4" spans="1:14" s="16" customFormat="1" ht="27" customHeight="1">
      <c r="A4" s="254"/>
      <c r="B4" s="254"/>
      <c r="C4" s="254"/>
      <c r="D4" s="254"/>
      <c r="E4" s="254"/>
      <c r="F4" s="49" t="s">
        <v>16</v>
      </c>
      <c r="G4" s="49" t="s">
        <v>17</v>
      </c>
      <c r="H4" s="49" t="s">
        <v>18</v>
      </c>
      <c r="I4" s="48" t="s">
        <v>393</v>
      </c>
      <c r="J4" s="79" t="s">
        <v>680</v>
      </c>
      <c r="K4" s="14" t="s">
        <v>394</v>
      </c>
      <c r="L4" s="14" t="s">
        <v>19</v>
      </c>
      <c r="M4" s="14" t="s">
        <v>395</v>
      </c>
      <c r="N4" s="40"/>
    </row>
    <row r="5" spans="1:14" s="4" customFormat="1" ht="18.75" customHeight="1">
      <c r="A5" s="50">
        <v>1</v>
      </c>
      <c r="B5" s="51" t="s">
        <v>98</v>
      </c>
      <c r="C5" s="56" t="s">
        <v>396</v>
      </c>
      <c r="D5" s="57" t="s">
        <v>397</v>
      </c>
      <c r="E5" s="55" t="s">
        <v>0</v>
      </c>
      <c r="F5" s="52">
        <v>3.3</v>
      </c>
      <c r="G5" s="53">
        <v>2</v>
      </c>
      <c r="H5" s="54">
        <v>2.9</v>
      </c>
      <c r="I5" s="74">
        <v>35</v>
      </c>
      <c r="J5" s="74">
        <v>7.1</v>
      </c>
      <c r="K5" s="74">
        <v>5.6</v>
      </c>
      <c r="L5" s="74">
        <v>6.3</v>
      </c>
      <c r="M5" s="77" t="s">
        <v>674</v>
      </c>
      <c r="N5" s="41"/>
    </row>
    <row r="6" spans="1:14" s="4" customFormat="1" ht="18.75" customHeight="1">
      <c r="A6" s="50">
        <v>2</v>
      </c>
      <c r="B6" s="51" t="s">
        <v>99</v>
      </c>
      <c r="C6" s="59" t="s">
        <v>398</v>
      </c>
      <c r="D6" s="60" t="s">
        <v>399</v>
      </c>
      <c r="E6" s="58" t="s">
        <v>1</v>
      </c>
      <c r="F6" s="52">
        <v>3.5</v>
      </c>
      <c r="G6" s="53">
        <v>3.3</v>
      </c>
      <c r="H6" s="54">
        <v>7.3</v>
      </c>
      <c r="I6" s="74">
        <v>36</v>
      </c>
      <c r="J6" s="74">
        <v>7.3</v>
      </c>
      <c r="K6" s="74">
        <v>7.3</v>
      </c>
      <c r="L6" s="74">
        <v>6</v>
      </c>
      <c r="M6" s="77" t="s">
        <v>675</v>
      </c>
      <c r="N6" s="41"/>
    </row>
    <row r="7" spans="1:14" s="4" customFormat="1" ht="18.75" customHeight="1">
      <c r="A7" s="50">
        <v>3</v>
      </c>
      <c r="B7" s="51" t="s">
        <v>100</v>
      </c>
      <c r="C7" s="59" t="s">
        <v>369</v>
      </c>
      <c r="D7" s="60" t="s">
        <v>399</v>
      </c>
      <c r="E7" s="58" t="s">
        <v>4</v>
      </c>
      <c r="F7" s="52">
        <v>6</v>
      </c>
      <c r="G7" s="53">
        <v>2.5</v>
      </c>
      <c r="H7" s="54">
        <v>4.4</v>
      </c>
      <c r="I7" s="74">
        <v>36</v>
      </c>
      <c r="J7" s="74">
        <v>7.2</v>
      </c>
      <c r="K7" s="74">
        <v>6.6</v>
      </c>
      <c r="L7" s="74">
        <v>6.3</v>
      </c>
      <c r="M7" s="77" t="s">
        <v>675</v>
      </c>
      <c r="N7" s="41"/>
    </row>
    <row r="8" spans="1:14" s="4" customFormat="1" ht="18.75" customHeight="1">
      <c r="A8" s="50">
        <v>4</v>
      </c>
      <c r="B8" s="51" t="s">
        <v>101</v>
      </c>
      <c r="C8" s="59" t="s">
        <v>400</v>
      </c>
      <c r="D8" s="60" t="s">
        <v>21</v>
      </c>
      <c r="E8" s="58" t="s">
        <v>6</v>
      </c>
      <c r="F8" s="52">
        <v>7</v>
      </c>
      <c r="G8" s="53">
        <v>3.8</v>
      </c>
      <c r="H8" s="54">
        <v>4.1</v>
      </c>
      <c r="I8" s="74">
        <v>35</v>
      </c>
      <c r="J8" s="74">
        <v>7.5</v>
      </c>
      <c r="K8" s="74">
        <v>7.5</v>
      </c>
      <c r="L8" s="74">
        <v>6.5</v>
      </c>
      <c r="M8" s="77" t="s">
        <v>675</v>
      </c>
      <c r="N8" s="41"/>
    </row>
    <row r="9" spans="1:14" s="4" customFormat="1" ht="18.75" customHeight="1">
      <c r="A9" s="50">
        <v>5</v>
      </c>
      <c r="B9" s="51" t="s">
        <v>102</v>
      </c>
      <c r="C9" s="62" t="s">
        <v>401</v>
      </c>
      <c r="D9" s="63" t="s">
        <v>21</v>
      </c>
      <c r="E9" s="61" t="s">
        <v>0</v>
      </c>
      <c r="F9" s="52">
        <v>6.5</v>
      </c>
      <c r="G9" s="53">
        <v>6.3</v>
      </c>
      <c r="H9" s="54">
        <v>6.8</v>
      </c>
      <c r="I9" s="74">
        <v>39</v>
      </c>
      <c r="J9" s="74">
        <v>8.2</v>
      </c>
      <c r="K9" s="74">
        <v>8.9</v>
      </c>
      <c r="L9" s="74">
        <v>7.6</v>
      </c>
      <c r="M9" s="77" t="s">
        <v>675</v>
      </c>
      <c r="N9" s="41"/>
    </row>
    <row r="10" spans="1:14" s="4" customFormat="1" ht="18.75" customHeight="1">
      <c r="A10" s="50">
        <v>6</v>
      </c>
      <c r="B10" s="51" t="s">
        <v>103</v>
      </c>
      <c r="C10" s="56" t="s">
        <v>402</v>
      </c>
      <c r="D10" s="57" t="s">
        <v>21</v>
      </c>
      <c r="E10" s="55" t="s">
        <v>6</v>
      </c>
      <c r="F10" s="52">
        <v>5.5</v>
      </c>
      <c r="G10" s="53">
        <v>6</v>
      </c>
      <c r="H10" s="54">
        <v>5.6</v>
      </c>
      <c r="I10" s="74">
        <v>38</v>
      </c>
      <c r="J10" s="74">
        <v>8.3</v>
      </c>
      <c r="K10" s="74">
        <v>8.7</v>
      </c>
      <c r="L10" s="74">
        <v>7.1</v>
      </c>
      <c r="M10" s="77" t="s">
        <v>676</v>
      </c>
      <c r="N10" s="41"/>
    </row>
    <row r="11" spans="1:14" s="4" customFormat="1" ht="18.75" customHeight="1">
      <c r="A11" s="50">
        <v>7</v>
      </c>
      <c r="B11" s="51" t="s">
        <v>104</v>
      </c>
      <c r="C11" s="59" t="s">
        <v>403</v>
      </c>
      <c r="D11" s="60" t="s">
        <v>21</v>
      </c>
      <c r="E11" s="58" t="s">
        <v>6</v>
      </c>
      <c r="F11" s="52">
        <v>7.3</v>
      </c>
      <c r="G11" s="53">
        <v>6.3</v>
      </c>
      <c r="H11" s="54">
        <v>6.1</v>
      </c>
      <c r="I11" s="74">
        <v>41</v>
      </c>
      <c r="J11" s="74">
        <v>9.1</v>
      </c>
      <c r="K11" s="74">
        <v>9.2</v>
      </c>
      <c r="L11" s="74">
        <v>8.6</v>
      </c>
      <c r="M11" s="77" t="s">
        <v>677</v>
      </c>
      <c r="N11" s="41"/>
    </row>
    <row r="12" spans="1:14" s="4" customFormat="1" ht="18.75" customHeight="1">
      <c r="A12" s="50">
        <v>8</v>
      </c>
      <c r="B12" s="51" t="s">
        <v>105</v>
      </c>
      <c r="C12" s="59" t="s">
        <v>404</v>
      </c>
      <c r="D12" s="60" t="s">
        <v>21</v>
      </c>
      <c r="E12" s="58" t="s">
        <v>2</v>
      </c>
      <c r="F12" s="52">
        <v>4.5</v>
      </c>
      <c r="G12" s="53">
        <v>3.3</v>
      </c>
      <c r="H12" s="54">
        <v>2.7</v>
      </c>
      <c r="I12" s="74">
        <v>36.5</v>
      </c>
      <c r="J12" s="74">
        <v>8</v>
      </c>
      <c r="K12" s="74">
        <v>8.2</v>
      </c>
      <c r="L12" s="74">
        <v>6.1</v>
      </c>
      <c r="M12" s="77" t="s">
        <v>676</v>
      </c>
      <c r="N12" s="41"/>
    </row>
    <row r="13" spans="1:14" s="4" customFormat="1" ht="18.75" customHeight="1">
      <c r="A13" s="50">
        <v>9</v>
      </c>
      <c r="B13" s="51" t="s">
        <v>106</v>
      </c>
      <c r="C13" s="59" t="s">
        <v>405</v>
      </c>
      <c r="D13" s="60" t="s">
        <v>22</v>
      </c>
      <c r="E13" s="58" t="s">
        <v>0</v>
      </c>
      <c r="F13" s="52">
        <v>6.5</v>
      </c>
      <c r="G13" s="53">
        <v>8.3</v>
      </c>
      <c r="H13" s="54">
        <v>9</v>
      </c>
      <c r="I13" s="74">
        <v>40</v>
      </c>
      <c r="J13" s="74">
        <v>8.4</v>
      </c>
      <c r="K13" s="74">
        <v>8.9</v>
      </c>
      <c r="L13" s="74">
        <v>7.5</v>
      </c>
      <c r="M13" s="77" t="s">
        <v>675</v>
      </c>
      <c r="N13" s="41"/>
    </row>
    <row r="14" spans="1:14" s="4" customFormat="1" ht="18.75" customHeight="1">
      <c r="A14" s="50">
        <v>10</v>
      </c>
      <c r="B14" s="51" t="s">
        <v>107</v>
      </c>
      <c r="C14" s="65" t="s">
        <v>406</v>
      </c>
      <c r="D14" s="66" t="s">
        <v>113</v>
      </c>
      <c r="E14" s="64" t="s">
        <v>5</v>
      </c>
      <c r="F14" s="52">
        <v>2.5</v>
      </c>
      <c r="G14" s="53">
        <v>4.3</v>
      </c>
      <c r="H14" s="54">
        <v>3.9</v>
      </c>
      <c r="I14" s="74">
        <v>37.5</v>
      </c>
      <c r="J14" s="74">
        <v>7.2</v>
      </c>
      <c r="K14" s="74">
        <v>7.3</v>
      </c>
      <c r="L14" s="74">
        <v>6</v>
      </c>
      <c r="M14" s="77" t="s">
        <v>676</v>
      </c>
      <c r="N14" s="41"/>
    </row>
    <row r="15" spans="1:14" s="4" customFormat="1" ht="18.75" customHeight="1">
      <c r="A15" s="50">
        <v>11</v>
      </c>
      <c r="B15" s="51" t="s">
        <v>108</v>
      </c>
      <c r="C15" s="68" t="s">
        <v>407</v>
      </c>
      <c r="D15" s="69" t="s">
        <v>408</v>
      </c>
      <c r="E15" s="67" t="s">
        <v>4</v>
      </c>
      <c r="F15" s="52">
        <v>3.8</v>
      </c>
      <c r="G15" s="53">
        <v>4.3</v>
      </c>
      <c r="H15" s="54">
        <v>2.9</v>
      </c>
      <c r="I15" s="74">
        <v>35</v>
      </c>
      <c r="J15" s="74">
        <v>7.3</v>
      </c>
      <c r="K15" s="74">
        <v>7</v>
      </c>
      <c r="L15" s="74">
        <v>6.1</v>
      </c>
      <c r="M15" s="77" t="s">
        <v>678</v>
      </c>
      <c r="N15" s="41"/>
    </row>
    <row r="16" spans="1:14" s="4" customFormat="1" ht="18.75" customHeight="1">
      <c r="A16" s="50">
        <v>12</v>
      </c>
      <c r="B16" s="51" t="s">
        <v>109</v>
      </c>
      <c r="C16" s="59" t="s">
        <v>81</v>
      </c>
      <c r="D16" s="60" t="s">
        <v>69</v>
      </c>
      <c r="E16" s="58" t="s">
        <v>3</v>
      </c>
      <c r="F16" s="52">
        <v>3</v>
      </c>
      <c r="G16" s="53">
        <v>1.5</v>
      </c>
      <c r="H16" s="54">
        <v>2.6</v>
      </c>
      <c r="I16" s="74">
        <v>28</v>
      </c>
      <c r="J16" s="74">
        <v>5.9</v>
      </c>
      <c r="K16" s="74">
        <v>5.1</v>
      </c>
      <c r="L16" s="74">
        <v>5.2</v>
      </c>
      <c r="M16" s="77" t="s">
        <v>675</v>
      </c>
      <c r="N16" s="41"/>
    </row>
    <row r="17" spans="1:14" s="4" customFormat="1" ht="18.75" customHeight="1">
      <c r="A17" s="50">
        <v>13</v>
      </c>
      <c r="B17" s="51" t="s">
        <v>110</v>
      </c>
      <c r="C17" s="59" t="s">
        <v>409</v>
      </c>
      <c r="D17" s="60" t="s">
        <v>410</v>
      </c>
      <c r="E17" s="58" t="s">
        <v>2</v>
      </c>
      <c r="F17" s="52">
        <v>7</v>
      </c>
      <c r="G17" s="53">
        <v>6.8</v>
      </c>
      <c r="H17" s="54">
        <v>5.3</v>
      </c>
      <c r="I17" s="74">
        <v>39.5</v>
      </c>
      <c r="J17" s="74">
        <v>8.9</v>
      </c>
      <c r="K17" s="74">
        <v>9</v>
      </c>
      <c r="L17" s="74">
        <v>8.2</v>
      </c>
      <c r="M17" s="77" t="s">
        <v>676</v>
      </c>
      <c r="N17" s="41"/>
    </row>
    <row r="18" spans="1:14" s="4" customFormat="1" ht="18.75" customHeight="1">
      <c r="A18" s="50">
        <v>14</v>
      </c>
      <c r="B18" s="51" t="s">
        <v>111</v>
      </c>
      <c r="C18" s="59" t="s">
        <v>411</v>
      </c>
      <c r="D18" s="60" t="s">
        <v>410</v>
      </c>
      <c r="E18" s="58" t="s">
        <v>1</v>
      </c>
      <c r="F18" s="52">
        <v>4.5</v>
      </c>
      <c r="G18" s="53">
        <v>2.3</v>
      </c>
      <c r="H18" s="54">
        <v>3.8</v>
      </c>
      <c r="I18" s="74">
        <v>37.5</v>
      </c>
      <c r="J18" s="74">
        <v>7.3</v>
      </c>
      <c r="K18" s="74">
        <v>7.5</v>
      </c>
      <c r="L18" s="74">
        <v>6.3</v>
      </c>
      <c r="M18" s="77" t="s">
        <v>676</v>
      </c>
      <c r="N18" s="41"/>
    </row>
    <row r="19" spans="1:14" s="4" customFormat="1" ht="18.75" customHeight="1">
      <c r="A19" s="50">
        <v>15</v>
      </c>
      <c r="B19" s="51" t="s">
        <v>112</v>
      </c>
      <c r="C19" s="62" t="s">
        <v>74</v>
      </c>
      <c r="D19" s="63" t="s">
        <v>412</v>
      </c>
      <c r="E19" s="61" t="s">
        <v>2</v>
      </c>
      <c r="F19" s="52">
        <v>7.3</v>
      </c>
      <c r="G19" s="53">
        <v>0.3</v>
      </c>
      <c r="H19" s="54">
        <v>4.5</v>
      </c>
      <c r="I19" s="74">
        <v>28</v>
      </c>
      <c r="J19" s="74">
        <v>6.8</v>
      </c>
      <c r="K19" s="74">
        <v>5.9</v>
      </c>
      <c r="L19" s="74">
        <v>5.8</v>
      </c>
      <c r="M19" s="77" t="s">
        <v>675</v>
      </c>
      <c r="N19" s="41"/>
    </row>
    <row r="20" spans="1:14" s="4" customFormat="1" ht="18.75" customHeight="1">
      <c r="A20" s="50">
        <v>16</v>
      </c>
      <c r="B20" s="51" t="s">
        <v>114</v>
      </c>
      <c r="C20" s="56" t="s">
        <v>159</v>
      </c>
      <c r="D20" s="57" t="s">
        <v>413</v>
      </c>
      <c r="E20" s="55" t="s">
        <v>5</v>
      </c>
      <c r="F20" s="52">
        <v>6</v>
      </c>
      <c r="G20" s="53">
        <v>0.5</v>
      </c>
      <c r="H20" s="54">
        <v>4</v>
      </c>
      <c r="I20" s="74">
        <v>28</v>
      </c>
      <c r="J20" s="74">
        <v>6.5</v>
      </c>
      <c r="K20" s="74">
        <v>4.7</v>
      </c>
      <c r="L20" s="74">
        <v>6.1</v>
      </c>
      <c r="M20" s="77" t="s">
        <v>675</v>
      </c>
      <c r="N20" s="41"/>
    </row>
    <row r="21" spans="1:14" s="4" customFormat="1" ht="18.75" customHeight="1">
      <c r="A21" s="50">
        <v>17</v>
      </c>
      <c r="B21" s="51" t="s">
        <v>115</v>
      </c>
      <c r="C21" s="59" t="s">
        <v>414</v>
      </c>
      <c r="D21" s="60" t="s">
        <v>415</v>
      </c>
      <c r="E21" s="58" t="s">
        <v>6</v>
      </c>
      <c r="F21" s="52">
        <v>2.5</v>
      </c>
      <c r="G21" s="53">
        <v>5</v>
      </c>
      <c r="H21" s="54">
        <v>3.9</v>
      </c>
      <c r="I21" s="74">
        <v>34</v>
      </c>
      <c r="J21" s="74">
        <v>7.3</v>
      </c>
      <c r="K21" s="74">
        <v>7.9</v>
      </c>
      <c r="L21" s="74">
        <v>6.2</v>
      </c>
      <c r="M21" s="77" t="s">
        <v>675</v>
      </c>
      <c r="N21" s="41"/>
    </row>
    <row r="22" spans="1:14" s="4" customFormat="1" ht="18.75" customHeight="1">
      <c r="A22" s="50">
        <v>18</v>
      </c>
      <c r="B22" s="51" t="s">
        <v>116</v>
      </c>
      <c r="C22" s="59" t="s">
        <v>416</v>
      </c>
      <c r="D22" s="60" t="s">
        <v>417</v>
      </c>
      <c r="E22" s="58" t="s">
        <v>3</v>
      </c>
      <c r="F22" s="52">
        <v>3.5</v>
      </c>
      <c r="G22" s="53">
        <v>2</v>
      </c>
      <c r="H22" s="54">
        <v>4.9</v>
      </c>
      <c r="I22" s="74">
        <v>32</v>
      </c>
      <c r="J22" s="74">
        <v>6.4</v>
      </c>
      <c r="K22" s="74">
        <v>5.6</v>
      </c>
      <c r="L22" s="74">
        <v>5.9</v>
      </c>
      <c r="M22" s="77" t="s">
        <v>678</v>
      </c>
      <c r="N22" s="41"/>
    </row>
    <row r="23" spans="1:14" s="4" customFormat="1" ht="18.75" customHeight="1">
      <c r="A23" s="50">
        <v>19</v>
      </c>
      <c r="B23" s="51" t="s">
        <v>117</v>
      </c>
      <c r="C23" s="59" t="s">
        <v>418</v>
      </c>
      <c r="D23" s="60" t="s">
        <v>419</v>
      </c>
      <c r="E23" s="58" t="s">
        <v>4</v>
      </c>
      <c r="F23" s="52">
        <v>2.3</v>
      </c>
      <c r="G23" s="53">
        <v>4</v>
      </c>
      <c r="H23" s="54">
        <v>3.7</v>
      </c>
      <c r="I23" s="74">
        <v>34</v>
      </c>
      <c r="J23" s="74">
        <v>6.9</v>
      </c>
      <c r="K23" s="74">
        <v>6.5</v>
      </c>
      <c r="L23" s="74">
        <v>5.4</v>
      </c>
      <c r="M23" s="77" t="s">
        <v>675</v>
      </c>
      <c r="N23" s="41"/>
    </row>
    <row r="24" spans="1:14" s="4" customFormat="1" ht="18.75" customHeight="1">
      <c r="A24" s="50">
        <v>20</v>
      </c>
      <c r="B24" s="51" t="s">
        <v>118</v>
      </c>
      <c r="C24" s="65" t="s">
        <v>420</v>
      </c>
      <c r="D24" s="66" t="s">
        <v>359</v>
      </c>
      <c r="E24" s="64" t="s">
        <v>3</v>
      </c>
      <c r="F24" s="52">
        <v>6.8</v>
      </c>
      <c r="G24" s="53">
        <v>2.3</v>
      </c>
      <c r="H24" s="54">
        <v>2.8</v>
      </c>
      <c r="I24" s="74">
        <v>33</v>
      </c>
      <c r="J24" s="74">
        <v>7.1</v>
      </c>
      <c r="K24" s="74">
        <v>6.6</v>
      </c>
      <c r="L24" s="74">
        <v>6.2</v>
      </c>
      <c r="M24" s="77" t="s">
        <v>675</v>
      </c>
      <c r="N24" s="41"/>
    </row>
    <row r="25" spans="1:14" s="4" customFormat="1" ht="18.75" customHeight="1">
      <c r="A25" s="50">
        <v>21</v>
      </c>
      <c r="B25" s="51" t="s">
        <v>119</v>
      </c>
      <c r="C25" s="68" t="s">
        <v>421</v>
      </c>
      <c r="D25" s="69" t="s">
        <v>23</v>
      </c>
      <c r="E25" s="67" t="s">
        <v>5</v>
      </c>
      <c r="F25" s="52">
        <v>6</v>
      </c>
      <c r="G25" s="53">
        <v>6.8</v>
      </c>
      <c r="H25" s="54">
        <v>5.3</v>
      </c>
      <c r="I25" s="74">
        <v>37</v>
      </c>
      <c r="J25" s="74">
        <v>7.8</v>
      </c>
      <c r="K25" s="74">
        <v>8.5</v>
      </c>
      <c r="L25" s="74">
        <v>6.7</v>
      </c>
      <c r="M25" s="77" t="s">
        <v>678</v>
      </c>
      <c r="N25" s="41"/>
    </row>
    <row r="26" spans="1:14" s="4" customFormat="1" ht="18.75" customHeight="1">
      <c r="A26" s="50">
        <v>22</v>
      </c>
      <c r="B26" s="51" t="s">
        <v>120</v>
      </c>
      <c r="C26" s="59" t="s">
        <v>422</v>
      </c>
      <c r="D26" s="60" t="s">
        <v>23</v>
      </c>
      <c r="E26" s="58" t="s">
        <v>0</v>
      </c>
      <c r="F26" s="52">
        <v>1.5</v>
      </c>
      <c r="G26" s="53">
        <v>8</v>
      </c>
      <c r="H26" s="54">
        <v>3.9</v>
      </c>
      <c r="I26" s="74">
        <v>34</v>
      </c>
      <c r="J26" s="74">
        <v>7.2</v>
      </c>
      <c r="K26" s="74">
        <v>8</v>
      </c>
      <c r="L26" s="74">
        <v>5.5</v>
      </c>
      <c r="M26" s="77" t="s">
        <v>675</v>
      </c>
      <c r="N26" s="41"/>
    </row>
    <row r="27" spans="1:14" s="4" customFormat="1" ht="18.75" customHeight="1">
      <c r="A27" s="50">
        <v>23</v>
      </c>
      <c r="B27" s="51" t="s">
        <v>121</v>
      </c>
      <c r="C27" s="59" t="s">
        <v>423</v>
      </c>
      <c r="D27" s="60" t="s">
        <v>23</v>
      </c>
      <c r="E27" s="58" t="s">
        <v>2</v>
      </c>
      <c r="F27" s="52">
        <v>7.3</v>
      </c>
      <c r="G27" s="53">
        <v>2.8</v>
      </c>
      <c r="H27" s="54">
        <v>5.5</v>
      </c>
      <c r="I27" s="74">
        <v>34</v>
      </c>
      <c r="J27" s="74">
        <v>6.9</v>
      </c>
      <c r="K27" s="74">
        <v>6.3</v>
      </c>
      <c r="L27" s="74">
        <v>6</v>
      </c>
      <c r="M27" s="77" t="s">
        <v>675</v>
      </c>
      <c r="N27" s="41"/>
    </row>
    <row r="28" spans="1:14" s="4" customFormat="1" ht="18.75" customHeight="1">
      <c r="A28" s="50">
        <v>24</v>
      </c>
      <c r="B28" s="51" t="s">
        <v>122</v>
      </c>
      <c r="C28" s="59" t="s">
        <v>424</v>
      </c>
      <c r="D28" s="60" t="s">
        <v>24</v>
      </c>
      <c r="E28" s="58" t="s">
        <v>6</v>
      </c>
      <c r="F28" s="52">
        <v>7.8</v>
      </c>
      <c r="G28" s="53">
        <v>3</v>
      </c>
      <c r="H28" s="54">
        <v>4.3</v>
      </c>
      <c r="I28" s="74">
        <v>36</v>
      </c>
      <c r="J28" s="74">
        <v>7.4</v>
      </c>
      <c r="K28" s="74">
        <v>7.1</v>
      </c>
      <c r="L28" s="74">
        <v>6.6</v>
      </c>
      <c r="M28" s="77" t="s">
        <v>675</v>
      </c>
      <c r="N28" s="41"/>
    </row>
    <row r="29" spans="1:14" s="4" customFormat="1" ht="18.75" customHeight="1">
      <c r="A29" s="50">
        <v>25</v>
      </c>
      <c r="B29" s="51" t="s">
        <v>123</v>
      </c>
      <c r="C29" s="65" t="s">
        <v>425</v>
      </c>
      <c r="D29" s="66" t="s">
        <v>24</v>
      </c>
      <c r="E29" s="64" t="s">
        <v>1</v>
      </c>
      <c r="F29" s="52">
        <v>4.8</v>
      </c>
      <c r="G29" s="53">
        <v>2.3</v>
      </c>
      <c r="H29" s="54">
        <v>4.4</v>
      </c>
      <c r="I29" s="74">
        <v>38.5</v>
      </c>
      <c r="J29" s="74">
        <v>8.2</v>
      </c>
      <c r="K29" s="74">
        <v>8.3</v>
      </c>
      <c r="L29" s="74">
        <v>7.3</v>
      </c>
      <c r="M29" s="77" t="s">
        <v>676</v>
      </c>
      <c r="N29" s="41"/>
    </row>
    <row r="30" spans="1:14" s="4" customFormat="1" ht="18.75" customHeight="1">
      <c r="A30" s="50">
        <v>26</v>
      </c>
      <c r="B30" s="51" t="s">
        <v>124</v>
      </c>
      <c r="C30" s="56" t="s">
        <v>426</v>
      </c>
      <c r="D30" s="57" t="s">
        <v>427</v>
      </c>
      <c r="E30" s="55" t="s">
        <v>3</v>
      </c>
      <c r="F30" s="52">
        <v>3.8</v>
      </c>
      <c r="G30" s="53">
        <v>0.8</v>
      </c>
      <c r="H30" s="54">
        <v>3.2</v>
      </c>
      <c r="I30" s="74">
        <v>35</v>
      </c>
      <c r="J30" s="74">
        <v>6.7</v>
      </c>
      <c r="K30" s="74">
        <v>5.3</v>
      </c>
      <c r="L30" s="74">
        <v>6.6</v>
      </c>
      <c r="M30" s="77" t="s">
        <v>674</v>
      </c>
      <c r="N30" s="41"/>
    </row>
    <row r="31" spans="1:14" s="4" customFormat="1" ht="18.75" customHeight="1">
      <c r="A31" s="50">
        <v>27</v>
      </c>
      <c r="B31" s="51" t="s">
        <v>125</v>
      </c>
      <c r="C31" s="59" t="s">
        <v>75</v>
      </c>
      <c r="D31" s="60" t="s">
        <v>360</v>
      </c>
      <c r="E31" s="58" t="s">
        <v>6</v>
      </c>
      <c r="F31" s="52">
        <v>3</v>
      </c>
      <c r="G31" s="53">
        <v>3</v>
      </c>
      <c r="H31" s="54">
        <v>3.5</v>
      </c>
      <c r="I31" s="74">
        <v>29</v>
      </c>
      <c r="J31" s="74">
        <v>7</v>
      </c>
      <c r="K31" s="74">
        <v>6.4</v>
      </c>
      <c r="L31" s="74">
        <v>6.3</v>
      </c>
      <c r="M31" s="77" t="s">
        <v>674</v>
      </c>
      <c r="N31" s="41"/>
    </row>
    <row r="32" spans="1:14" s="4" customFormat="1" ht="18.75" customHeight="1">
      <c r="A32" s="50">
        <v>28</v>
      </c>
      <c r="B32" s="51" t="s">
        <v>126</v>
      </c>
      <c r="C32" s="59" t="s">
        <v>74</v>
      </c>
      <c r="D32" s="60" t="s">
        <v>428</v>
      </c>
      <c r="E32" s="58" t="s">
        <v>2</v>
      </c>
      <c r="F32" s="52">
        <v>7.5</v>
      </c>
      <c r="G32" s="53">
        <v>6.8</v>
      </c>
      <c r="H32" s="54">
        <v>5.7</v>
      </c>
      <c r="I32" s="74">
        <v>41</v>
      </c>
      <c r="J32" s="74">
        <v>8.9</v>
      </c>
      <c r="K32" s="74">
        <v>8.3</v>
      </c>
      <c r="L32" s="74">
        <v>8.6</v>
      </c>
      <c r="M32" s="77" t="s">
        <v>677</v>
      </c>
      <c r="N32" s="41"/>
    </row>
    <row r="33" spans="1:14" s="4" customFormat="1" ht="18.75" customHeight="1">
      <c r="A33" s="50">
        <v>29</v>
      </c>
      <c r="B33" s="51" t="s">
        <v>127</v>
      </c>
      <c r="C33" s="59" t="s">
        <v>429</v>
      </c>
      <c r="D33" s="60" t="s">
        <v>25</v>
      </c>
      <c r="E33" s="58" t="s">
        <v>5</v>
      </c>
      <c r="F33" s="52">
        <v>2.8</v>
      </c>
      <c r="G33" s="53">
        <v>3.5</v>
      </c>
      <c r="H33" s="54">
        <v>3.4</v>
      </c>
      <c r="I33" s="74">
        <v>32.5</v>
      </c>
      <c r="J33" s="74">
        <v>7</v>
      </c>
      <c r="K33" s="74">
        <v>7</v>
      </c>
      <c r="L33" s="74">
        <v>6.1</v>
      </c>
      <c r="M33" s="77" t="s">
        <v>676</v>
      </c>
      <c r="N33" s="41"/>
    </row>
    <row r="34" spans="1:14" s="4" customFormat="1" ht="18.75" customHeight="1">
      <c r="A34" s="50">
        <v>30</v>
      </c>
      <c r="B34" s="51" t="s">
        <v>128</v>
      </c>
      <c r="C34" s="59" t="s">
        <v>79</v>
      </c>
      <c r="D34" s="60" t="s">
        <v>25</v>
      </c>
      <c r="E34" s="58" t="s">
        <v>0</v>
      </c>
      <c r="F34" s="52">
        <v>5.3</v>
      </c>
      <c r="G34" s="53">
        <v>0.3</v>
      </c>
      <c r="H34" s="54">
        <v>3.4</v>
      </c>
      <c r="I34" s="74">
        <v>29.5</v>
      </c>
      <c r="J34" s="74">
        <v>6.8</v>
      </c>
      <c r="K34" s="74">
        <v>6.9</v>
      </c>
      <c r="L34" s="74">
        <v>6.1</v>
      </c>
      <c r="M34" s="77" t="s">
        <v>676</v>
      </c>
      <c r="N34" s="41"/>
    </row>
    <row r="35" spans="1:14" s="4" customFormat="1" ht="18.75" customHeight="1">
      <c r="A35" s="50">
        <v>31</v>
      </c>
      <c r="B35" s="51" t="s">
        <v>129</v>
      </c>
      <c r="C35" s="65" t="s">
        <v>430</v>
      </c>
      <c r="D35" s="66" t="s">
        <v>25</v>
      </c>
      <c r="E35" s="64" t="s">
        <v>4</v>
      </c>
      <c r="F35" s="52">
        <v>4.8</v>
      </c>
      <c r="G35" s="53">
        <v>8</v>
      </c>
      <c r="H35" s="54">
        <v>3.2</v>
      </c>
      <c r="I35" s="74">
        <v>36</v>
      </c>
      <c r="J35" s="74">
        <v>7.6</v>
      </c>
      <c r="K35" s="74">
        <v>8</v>
      </c>
      <c r="L35" s="74">
        <v>6.4</v>
      </c>
      <c r="M35" s="77" t="s">
        <v>678</v>
      </c>
      <c r="N35" s="41"/>
    </row>
    <row r="36" spans="1:14" s="4" customFormat="1" ht="18.75" customHeight="1">
      <c r="A36" s="50">
        <v>32</v>
      </c>
      <c r="B36" s="51" t="s">
        <v>130</v>
      </c>
      <c r="C36" s="56" t="s">
        <v>75</v>
      </c>
      <c r="D36" s="57" t="s">
        <v>431</v>
      </c>
      <c r="E36" s="55" t="s">
        <v>6</v>
      </c>
      <c r="F36" s="52">
        <v>3.8</v>
      </c>
      <c r="G36" s="53">
        <v>1</v>
      </c>
      <c r="H36" s="54">
        <v>3.2</v>
      </c>
      <c r="I36" s="74">
        <v>29</v>
      </c>
      <c r="J36" s="74">
        <v>6.2</v>
      </c>
      <c r="K36" s="74">
        <v>5</v>
      </c>
      <c r="L36" s="74">
        <v>5.4</v>
      </c>
      <c r="M36" s="77" t="s">
        <v>678</v>
      </c>
      <c r="N36" s="41"/>
    </row>
    <row r="37" spans="1:14" s="4" customFormat="1" ht="18.75" customHeight="1">
      <c r="A37" s="50">
        <v>33</v>
      </c>
      <c r="B37" s="51" t="s">
        <v>131</v>
      </c>
      <c r="C37" s="59" t="s">
        <v>74</v>
      </c>
      <c r="D37" s="60" t="s">
        <v>432</v>
      </c>
      <c r="E37" s="58" t="s">
        <v>0</v>
      </c>
      <c r="F37" s="52">
        <v>2.8</v>
      </c>
      <c r="G37" s="53">
        <v>2.3</v>
      </c>
      <c r="H37" s="54">
        <v>3.9</v>
      </c>
      <c r="I37" s="74">
        <v>36.5</v>
      </c>
      <c r="J37" s="74">
        <v>7.3</v>
      </c>
      <c r="K37" s="74">
        <v>6.5</v>
      </c>
      <c r="L37" s="74">
        <v>6.7</v>
      </c>
      <c r="M37" s="77" t="s">
        <v>679</v>
      </c>
      <c r="N37" s="41"/>
    </row>
    <row r="38" spans="1:14" s="4" customFormat="1" ht="18.75" customHeight="1">
      <c r="A38" s="50">
        <v>34</v>
      </c>
      <c r="B38" s="51" t="s">
        <v>132</v>
      </c>
      <c r="C38" s="59" t="s">
        <v>433</v>
      </c>
      <c r="D38" s="60" t="s">
        <v>361</v>
      </c>
      <c r="E38" s="58" t="s">
        <v>6</v>
      </c>
      <c r="F38" s="52">
        <v>1</v>
      </c>
      <c r="G38" s="53">
        <v>0.5</v>
      </c>
      <c r="H38" s="54">
        <v>2.6</v>
      </c>
      <c r="I38" s="74">
        <v>29</v>
      </c>
      <c r="J38" s="74">
        <v>7.6</v>
      </c>
      <c r="K38" s="74">
        <v>6.9</v>
      </c>
      <c r="L38" s="74">
        <v>5.4</v>
      </c>
      <c r="M38" s="77" t="s">
        <v>677</v>
      </c>
      <c r="N38" s="41"/>
    </row>
    <row r="39" spans="1:14" s="4" customFormat="1" ht="18.75" customHeight="1">
      <c r="A39" s="50">
        <v>35</v>
      </c>
      <c r="B39" s="51" t="s">
        <v>133</v>
      </c>
      <c r="C39" s="59" t="s">
        <v>434</v>
      </c>
      <c r="D39" s="60" t="s">
        <v>435</v>
      </c>
      <c r="E39" s="58" t="s">
        <v>1</v>
      </c>
      <c r="F39" s="52">
        <v>5.8</v>
      </c>
      <c r="G39" s="53">
        <v>6.3</v>
      </c>
      <c r="H39" s="54">
        <v>6.3</v>
      </c>
      <c r="I39" s="74">
        <v>39</v>
      </c>
      <c r="J39" s="74">
        <v>8.6</v>
      </c>
      <c r="K39" s="74">
        <v>8.6</v>
      </c>
      <c r="L39" s="74">
        <v>7.5</v>
      </c>
      <c r="M39" s="77" t="s">
        <v>677</v>
      </c>
      <c r="N39" s="41"/>
    </row>
    <row r="40" spans="1:14" s="4" customFormat="1" ht="18.75" customHeight="1">
      <c r="A40" s="50">
        <v>36</v>
      </c>
      <c r="B40" s="51" t="s">
        <v>134</v>
      </c>
      <c r="C40" s="62" t="s">
        <v>436</v>
      </c>
      <c r="D40" s="63" t="s">
        <v>157</v>
      </c>
      <c r="E40" s="61" t="s">
        <v>3</v>
      </c>
      <c r="F40" s="52">
        <v>5.3</v>
      </c>
      <c r="G40" s="53">
        <v>6.8</v>
      </c>
      <c r="H40" s="54">
        <v>5.3</v>
      </c>
      <c r="I40" s="74">
        <v>39</v>
      </c>
      <c r="J40" s="74">
        <v>8</v>
      </c>
      <c r="K40" s="74">
        <v>8.3</v>
      </c>
      <c r="L40" s="74">
        <v>7.2</v>
      </c>
      <c r="M40" s="77" t="s">
        <v>675</v>
      </c>
      <c r="N40" s="41"/>
    </row>
    <row r="41" spans="1:14" s="4" customFormat="1" ht="18.75" customHeight="1">
      <c r="A41" s="50">
        <v>37</v>
      </c>
      <c r="B41" s="51" t="s">
        <v>135</v>
      </c>
      <c r="C41" s="56" t="s">
        <v>437</v>
      </c>
      <c r="D41" s="57" t="s">
        <v>328</v>
      </c>
      <c r="E41" s="55" t="s">
        <v>2</v>
      </c>
      <c r="F41" s="52">
        <v>2.8</v>
      </c>
      <c r="G41" s="53">
        <v>3.3</v>
      </c>
      <c r="H41" s="54">
        <v>4.1</v>
      </c>
      <c r="I41" s="74">
        <v>27</v>
      </c>
      <c r="J41" s="74">
        <v>6</v>
      </c>
      <c r="K41" s="74">
        <v>5.5</v>
      </c>
      <c r="L41" s="74">
        <v>5</v>
      </c>
      <c r="M41" s="77" t="s">
        <v>675</v>
      </c>
      <c r="N41" s="41"/>
    </row>
    <row r="42" spans="1:14" s="4" customFormat="1" ht="18.75" customHeight="1">
      <c r="A42" s="50">
        <v>38</v>
      </c>
      <c r="B42" s="51" t="s">
        <v>136</v>
      </c>
      <c r="C42" s="59" t="s">
        <v>438</v>
      </c>
      <c r="D42" s="60" t="s">
        <v>328</v>
      </c>
      <c r="E42" s="58" t="s">
        <v>1</v>
      </c>
      <c r="F42" s="52">
        <v>6.5</v>
      </c>
      <c r="G42" s="53">
        <v>9.3</v>
      </c>
      <c r="H42" s="54">
        <v>8.5</v>
      </c>
      <c r="I42" s="74">
        <v>41.5</v>
      </c>
      <c r="J42" s="74">
        <v>8.9</v>
      </c>
      <c r="K42" s="74">
        <v>9.1</v>
      </c>
      <c r="L42" s="74">
        <v>8.1</v>
      </c>
      <c r="M42" s="77" t="s">
        <v>676</v>
      </c>
      <c r="N42" s="41"/>
    </row>
    <row r="43" spans="1:14" s="4" customFormat="1" ht="18.75" customHeight="1">
      <c r="A43" s="50">
        <v>39</v>
      </c>
      <c r="B43" s="51" t="s">
        <v>137</v>
      </c>
      <c r="C43" s="59" t="s">
        <v>439</v>
      </c>
      <c r="D43" s="60" t="s">
        <v>26</v>
      </c>
      <c r="E43" s="58" t="s">
        <v>3</v>
      </c>
      <c r="F43" s="52">
        <v>5.3</v>
      </c>
      <c r="G43" s="53">
        <v>8.5</v>
      </c>
      <c r="H43" s="54">
        <v>5.2</v>
      </c>
      <c r="I43" s="74">
        <v>40</v>
      </c>
      <c r="J43" s="74">
        <v>8.5</v>
      </c>
      <c r="K43" s="74">
        <v>9</v>
      </c>
      <c r="L43" s="74">
        <v>7.8</v>
      </c>
      <c r="M43" s="77" t="s">
        <v>675</v>
      </c>
      <c r="N43" s="41"/>
    </row>
    <row r="44" spans="1:14" s="4" customFormat="1" ht="18.75" customHeight="1">
      <c r="A44" s="50">
        <v>40</v>
      </c>
      <c r="B44" s="51" t="s">
        <v>139</v>
      </c>
      <c r="C44" s="59" t="s">
        <v>440</v>
      </c>
      <c r="D44" s="60" t="s">
        <v>56</v>
      </c>
      <c r="E44" s="58" t="s">
        <v>2</v>
      </c>
      <c r="F44" s="52">
        <v>1.5</v>
      </c>
      <c r="G44" s="53">
        <v>3.5</v>
      </c>
      <c r="H44" s="54">
        <v>3.9</v>
      </c>
      <c r="I44" s="74">
        <v>25</v>
      </c>
      <c r="J44" s="74">
        <v>6.1</v>
      </c>
      <c r="K44" s="74">
        <v>5.4</v>
      </c>
      <c r="L44" s="74">
        <v>5.6</v>
      </c>
      <c r="M44" s="77" t="s">
        <v>675</v>
      </c>
      <c r="N44" s="41"/>
    </row>
    <row r="45" spans="1:14" s="4" customFormat="1" ht="18.75" customHeight="1">
      <c r="A45" s="50">
        <v>41</v>
      </c>
      <c r="B45" s="51" t="s">
        <v>140</v>
      </c>
      <c r="C45" s="65" t="s">
        <v>441</v>
      </c>
      <c r="D45" s="66" t="s">
        <v>56</v>
      </c>
      <c r="E45" s="64" t="s">
        <v>4</v>
      </c>
      <c r="F45" s="52">
        <v>6</v>
      </c>
      <c r="G45" s="53">
        <v>6</v>
      </c>
      <c r="H45" s="54">
        <v>5.3</v>
      </c>
      <c r="I45" s="74">
        <v>41.5</v>
      </c>
      <c r="J45" s="74">
        <v>8.6</v>
      </c>
      <c r="K45" s="74">
        <v>8.8</v>
      </c>
      <c r="L45" s="74">
        <v>8.7</v>
      </c>
      <c r="M45" s="77" t="s">
        <v>676</v>
      </c>
      <c r="N45" s="41"/>
    </row>
    <row r="46" spans="1:14" s="4" customFormat="1" ht="18.75" customHeight="1">
      <c r="A46" s="50">
        <v>42</v>
      </c>
      <c r="B46" s="51" t="s">
        <v>141</v>
      </c>
      <c r="C46" s="68" t="s">
        <v>363</v>
      </c>
      <c r="D46" s="69" t="s">
        <v>442</v>
      </c>
      <c r="E46" s="67" t="s">
        <v>2</v>
      </c>
      <c r="F46" s="52">
        <v>4.5</v>
      </c>
      <c r="G46" s="53">
        <v>4</v>
      </c>
      <c r="H46" s="54">
        <v>4.1</v>
      </c>
      <c r="I46" s="74">
        <v>37</v>
      </c>
      <c r="J46" s="74">
        <v>8.2</v>
      </c>
      <c r="K46" s="74">
        <v>7.3</v>
      </c>
      <c r="L46" s="74">
        <v>6.5</v>
      </c>
      <c r="M46" s="77" t="s">
        <v>677</v>
      </c>
      <c r="N46" s="41"/>
    </row>
    <row r="47" spans="1:14" s="4" customFormat="1" ht="18.75" customHeight="1">
      <c r="A47" s="50">
        <v>43</v>
      </c>
      <c r="B47" s="76" t="s">
        <v>142</v>
      </c>
      <c r="C47" s="71" t="s">
        <v>443</v>
      </c>
      <c r="D47" s="72" t="s">
        <v>442</v>
      </c>
      <c r="E47" s="58" t="s">
        <v>0</v>
      </c>
      <c r="F47" s="52">
        <v>5</v>
      </c>
      <c r="G47" s="53">
        <v>3</v>
      </c>
      <c r="H47" s="54">
        <v>3.5</v>
      </c>
      <c r="I47" s="75"/>
      <c r="J47" s="74"/>
      <c r="K47" s="74"/>
      <c r="L47" s="74"/>
      <c r="M47" s="77"/>
      <c r="N47" s="41"/>
    </row>
    <row r="48" spans="1:14" s="4" customFormat="1" ht="18.75" customHeight="1">
      <c r="A48" s="50">
        <v>44</v>
      </c>
      <c r="B48" s="51" t="s">
        <v>143</v>
      </c>
      <c r="C48" s="59" t="s">
        <v>444</v>
      </c>
      <c r="D48" s="60" t="s">
        <v>442</v>
      </c>
      <c r="E48" s="58" t="s">
        <v>3</v>
      </c>
      <c r="F48" s="52">
        <v>4.5</v>
      </c>
      <c r="G48" s="53">
        <v>2.5</v>
      </c>
      <c r="H48" s="54">
        <v>3.9</v>
      </c>
      <c r="I48" s="74">
        <v>37</v>
      </c>
      <c r="J48" s="74">
        <v>7.7</v>
      </c>
      <c r="K48" s="74">
        <v>7.2</v>
      </c>
      <c r="L48" s="74">
        <v>6.7</v>
      </c>
      <c r="M48" s="77" t="s">
        <v>675</v>
      </c>
      <c r="N48" s="41"/>
    </row>
    <row r="49" spans="1:14" s="4" customFormat="1" ht="18.75" customHeight="1">
      <c r="A49" s="50">
        <v>45</v>
      </c>
      <c r="B49" s="51" t="s">
        <v>144</v>
      </c>
      <c r="C49" s="59" t="s">
        <v>445</v>
      </c>
      <c r="D49" s="60" t="s">
        <v>442</v>
      </c>
      <c r="E49" s="58" t="s">
        <v>2</v>
      </c>
      <c r="F49" s="52">
        <v>3.3</v>
      </c>
      <c r="G49" s="53">
        <v>2</v>
      </c>
      <c r="H49" s="54">
        <v>2.8</v>
      </c>
      <c r="I49" s="74">
        <v>34</v>
      </c>
      <c r="J49" s="74">
        <v>6.7</v>
      </c>
      <c r="K49" s="74">
        <v>5.7</v>
      </c>
      <c r="L49" s="74">
        <v>7.2</v>
      </c>
      <c r="M49" s="77" t="s">
        <v>674</v>
      </c>
      <c r="N49" s="41"/>
    </row>
    <row r="50" spans="1:14" s="4" customFormat="1" ht="18.75" customHeight="1">
      <c r="A50" s="50">
        <v>46</v>
      </c>
      <c r="B50" s="51" t="s">
        <v>145</v>
      </c>
      <c r="C50" s="62" t="s">
        <v>446</v>
      </c>
      <c r="D50" s="63" t="s">
        <v>447</v>
      </c>
      <c r="E50" s="61" t="s">
        <v>6</v>
      </c>
      <c r="F50" s="52">
        <v>2</v>
      </c>
      <c r="G50" s="53">
        <v>1.5</v>
      </c>
      <c r="H50" s="54">
        <v>3</v>
      </c>
      <c r="I50" s="74">
        <v>29</v>
      </c>
      <c r="J50" s="74">
        <v>6.3</v>
      </c>
      <c r="K50" s="74">
        <v>6</v>
      </c>
      <c r="L50" s="74">
        <v>5.3</v>
      </c>
      <c r="M50" s="77" t="s">
        <v>678</v>
      </c>
      <c r="N50" s="41"/>
    </row>
    <row r="51" spans="1:14" s="4" customFormat="1" ht="18.75" customHeight="1">
      <c r="A51" s="50">
        <v>47</v>
      </c>
      <c r="B51" s="51" t="s">
        <v>146</v>
      </c>
      <c r="C51" s="56" t="s">
        <v>448</v>
      </c>
      <c r="D51" s="57" t="s">
        <v>449</v>
      </c>
      <c r="E51" s="55" t="s">
        <v>0</v>
      </c>
      <c r="F51" s="52">
        <v>1.5</v>
      </c>
      <c r="G51" s="53">
        <v>0.5</v>
      </c>
      <c r="H51" s="54">
        <v>2.2</v>
      </c>
      <c r="I51" s="74">
        <v>29</v>
      </c>
      <c r="J51" s="74">
        <v>6.5</v>
      </c>
      <c r="K51" s="74">
        <v>5.8</v>
      </c>
      <c r="L51" s="74">
        <v>5.6</v>
      </c>
      <c r="M51" s="77" t="s">
        <v>678</v>
      </c>
      <c r="N51" s="41"/>
    </row>
    <row r="52" spans="1:14" s="4" customFormat="1" ht="18.75" customHeight="1">
      <c r="A52" s="50">
        <v>48</v>
      </c>
      <c r="B52" s="51" t="s">
        <v>147</v>
      </c>
      <c r="C52" s="59" t="s">
        <v>376</v>
      </c>
      <c r="D52" s="60" t="s">
        <v>27</v>
      </c>
      <c r="E52" s="58" t="s">
        <v>6</v>
      </c>
      <c r="F52" s="52">
        <v>5.5</v>
      </c>
      <c r="G52" s="53">
        <v>3</v>
      </c>
      <c r="H52" s="54">
        <v>5.5</v>
      </c>
      <c r="I52" s="74">
        <v>39</v>
      </c>
      <c r="J52" s="74">
        <v>8.3</v>
      </c>
      <c r="K52" s="74">
        <v>8.1</v>
      </c>
      <c r="L52" s="74">
        <v>7.6</v>
      </c>
      <c r="M52" s="77" t="s">
        <v>676</v>
      </c>
      <c r="N52" s="41"/>
    </row>
    <row r="53" spans="1:14" s="4" customFormat="1" ht="18.75" customHeight="1">
      <c r="A53" s="50">
        <v>49</v>
      </c>
      <c r="B53" s="51" t="s">
        <v>148</v>
      </c>
      <c r="C53" s="59" t="s">
        <v>365</v>
      </c>
      <c r="D53" s="60" t="s">
        <v>27</v>
      </c>
      <c r="E53" s="58" t="s">
        <v>5</v>
      </c>
      <c r="F53" s="52">
        <v>1.5</v>
      </c>
      <c r="G53" s="53">
        <v>5.5</v>
      </c>
      <c r="H53" s="54">
        <v>4</v>
      </c>
      <c r="I53" s="74">
        <v>39</v>
      </c>
      <c r="J53" s="74">
        <v>8.4</v>
      </c>
      <c r="K53" s="74">
        <v>8.5</v>
      </c>
      <c r="L53" s="74">
        <v>8.2</v>
      </c>
      <c r="M53" s="77" t="s">
        <v>675</v>
      </c>
      <c r="N53" s="41"/>
    </row>
    <row r="54" spans="1:14" s="4" customFormat="1" ht="18.75" customHeight="1">
      <c r="A54" s="50">
        <v>50</v>
      </c>
      <c r="B54" s="51" t="s">
        <v>149</v>
      </c>
      <c r="C54" s="59" t="s">
        <v>450</v>
      </c>
      <c r="D54" s="60" t="s">
        <v>451</v>
      </c>
      <c r="E54" s="58" t="s">
        <v>1</v>
      </c>
      <c r="F54" s="52">
        <v>3.8</v>
      </c>
      <c r="G54" s="53">
        <v>0.3</v>
      </c>
      <c r="H54" s="54">
        <v>2</v>
      </c>
      <c r="I54" s="74">
        <v>27.5</v>
      </c>
      <c r="J54" s="74">
        <v>6.2</v>
      </c>
      <c r="K54" s="74">
        <v>4.6</v>
      </c>
      <c r="L54" s="74">
        <v>6.2</v>
      </c>
      <c r="M54" s="77" t="s">
        <v>676</v>
      </c>
      <c r="N54" s="41"/>
    </row>
    <row r="55" spans="1:14" s="4" customFormat="1" ht="18.75" customHeight="1">
      <c r="A55" s="50">
        <v>51</v>
      </c>
      <c r="B55" s="51" t="s">
        <v>150</v>
      </c>
      <c r="C55" s="65" t="s">
        <v>74</v>
      </c>
      <c r="D55" s="66" t="s">
        <v>77</v>
      </c>
      <c r="E55" s="64" t="s">
        <v>3</v>
      </c>
      <c r="F55" s="52">
        <v>5</v>
      </c>
      <c r="G55" s="53">
        <v>0.8</v>
      </c>
      <c r="H55" s="54">
        <v>4.2</v>
      </c>
      <c r="I55" s="74">
        <v>37</v>
      </c>
      <c r="J55" s="74">
        <v>7.6</v>
      </c>
      <c r="K55" s="74">
        <v>6.7</v>
      </c>
      <c r="L55" s="74">
        <v>5.8</v>
      </c>
      <c r="M55" s="77" t="s">
        <v>677</v>
      </c>
      <c r="N55" s="41"/>
    </row>
    <row r="56" spans="1:14" s="4" customFormat="1" ht="18.75" customHeight="1">
      <c r="A56" s="50">
        <v>52</v>
      </c>
      <c r="B56" s="51" t="s">
        <v>151</v>
      </c>
      <c r="C56" s="68" t="s">
        <v>79</v>
      </c>
      <c r="D56" s="69" t="s">
        <v>28</v>
      </c>
      <c r="E56" s="67" t="s">
        <v>5</v>
      </c>
      <c r="F56" s="52">
        <v>4.8</v>
      </c>
      <c r="G56" s="53">
        <v>4</v>
      </c>
      <c r="H56" s="54">
        <v>3.4</v>
      </c>
      <c r="I56" s="74">
        <v>33.5</v>
      </c>
      <c r="J56" s="74">
        <v>7.5</v>
      </c>
      <c r="K56" s="74">
        <v>6.6</v>
      </c>
      <c r="L56" s="74">
        <v>6.7</v>
      </c>
      <c r="M56" s="77" t="s">
        <v>676</v>
      </c>
      <c r="N56" s="41"/>
    </row>
    <row r="57" spans="1:14" s="4" customFormat="1" ht="18.75" customHeight="1">
      <c r="A57" s="50">
        <v>53</v>
      </c>
      <c r="B57" s="51" t="s">
        <v>152</v>
      </c>
      <c r="C57" s="59" t="s">
        <v>452</v>
      </c>
      <c r="D57" s="60" t="s">
        <v>29</v>
      </c>
      <c r="E57" s="58" t="s">
        <v>2</v>
      </c>
      <c r="F57" s="52">
        <v>5.5</v>
      </c>
      <c r="G57" s="53">
        <v>7.5</v>
      </c>
      <c r="H57" s="54">
        <v>5</v>
      </c>
      <c r="I57" s="74">
        <v>40</v>
      </c>
      <c r="J57" s="74">
        <v>8.6</v>
      </c>
      <c r="K57" s="74">
        <v>8.8</v>
      </c>
      <c r="L57" s="74">
        <v>7.9</v>
      </c>
      <c r="M57" s="77" t="s">
        <v>675</v>
      </c>
      <c r="N57" s="41"/>
    </row>
    <row r="58" spans="1:14" s="4" customFormat="1" ht="18.75" customHeight="1">
      <c r="A58" s="50">
        <v>54</v>
      </c>
      <c r="B58" s="51" t="s">
        <v>153</v>
      </c>
      <c r="C58" s="59" t="s">
        <v>453</v>
      </c>
      <c r="D58" s="60" t="s">
        <v>70</v>
      </c>
      <c r="E58" s="58" t="s">
        <v>1</v>
      </c>
      <c r="F58" s="52">
        <v>5.5</v>
      </c>
      <c r="G58" s="53">
        <v>7.5</v>
      </c>
      <c r="H58" s="54">
        <v>4.5</v>
      </c>
      <c r="I58" s="74">
        <v>38</v>
      </c>
      <c r="J58" s="74">
        <v>7.5</v>
      </c>
      <c r="K58" s="74">
        <v>7.9</v>
      </c>
      <c r="L58" s="74">
        <v>6.2</v>
      </c>
      <c r="M58" s="77" t="s">
        <v>675</v>
      </c>
      <c r="N58" s="41"/>
    </row>
    <row r="59" spans="1:14" s="4" customFormat="1" ht="18.75" customHeight="1">
      <c r="A59" s="50">
        <v>55</v>
      </c>
      <c r="B59" s="51" t="s">
        <v>154</v>
      </c>
      <c r="C59" s="59" t="s">
        <v>454</v>
      </c>
      <c r="D59" s="60" t="s">
        <v>345</v>
      </c>
      <c r="E59" s="58" t="s">
        <v>3</v>
      </c>
      <c r="F59" s="52">
        <v>5</v>
      </c>
      <c r="G59" s="53">
        <v>2</v>
      </c>
      <c r="H59" s="54">
        <v>4.7</v>
      </c>
      <c r="I59" s="74">
        <v>32</v>
      </c>
      <c r="J59" s="74">
        <v>7</v>
      </c>
      <c r="K59" s="74">
        <v>7</v>
      </c>
      <c r="L59" s="74">
        <v>6.7</v>
      </c>
      <c r="M59" s="77" t="s">
        <v>675</v>
      </c>
      <c r="N59" s="41"/>
    </row>
    <row r="60" spans="1:14" s="4" customFormat="1" ht="18.75" customHeight="1">
      <c r="A60" s="50">
        <v>56</v>
      </c>
      <c r="B60" s="51" t="s">
        <v>155</v>
      </c>
      <c r="C60" s="62" t="s">
        <v>76</v>
      </c>
      <c r="D60" s="63" t="s">
        <v>345</v>
      </c>
      <c r="E60" s="61" t="s">
        <v>4</v>
      </c>
      <c r="F60" s="52">
        <v>6</v>
      </c>
      <c r="G60" s="53">
        <v>3</v>
      </c>
      <c r="H60" s="54">
        <v>3.8</v>
      </c>
      <c r="I60" s="74">
        <v>31</v>
      </c>
      <c r="J60" s="74">
        <v>6.5</v>
      </c>
      <c r="K60" s="74">
        <v>6</v>
      </c>
      <c r="L60" s="74">
        <v>6.1</v>
      </c>
      <c r="M60" s="77" t="s">
        <v>675</v>
      </c>
      <c r="N60" s="41"/>
    </row>
    <row r="61" spans="1:14" s="4" customFormat="1" ht="18.75" customHeight="1">
      <c r="A61" s="50">
        <v>57</v>
      </c>
      <c r="B61" s="51" t="s">
        <v>156</v>
      </c>
      <c r="C61" s="56" t="s">
        <v>455</v>
      </c>
      <c r="D61" s="57" t="s">
        <v>456</v>
      </c>
      <c r="E61" s="55" t="s">
        <v>6</v>
      </c>
      <c r="F61" s="52">
        <v>4.3</v>
      </c>
      <c r="G61" s="53">
        <v>4</v>
      </c>
      <c r="H61" s="54">
        <v>3.5</v>
      </c>
      <c r="I61" s="74">
        <v>31</v>
      </c>
      <c r="J61" s="74">
        <v>7.3</v>
      </c>
      <c r="K61" s="74">
        <v>7.5</v>
      </c>
      <c r="L61" s="74">
        <v>6</v>
      </c>
      <c r="M61" s="77" t="s">
        <v>678</v>
      </c>
      <c r="N61" s="41"/>
    </row>
    <row r="62" spans="1:14" s="4" customFormat="1" ht="18.75" customHeight="1">
      <c r="A62" s="50">
        <v>58</v>
      </c>
      <c r="B62" s="51" t="s">
        <v>158</v>
      </c>
      <c r="C62" s="59" t="s">
        <v>457</v>
      </c>
      <c r="D62" s="60" t="s">
        <v>30</v>
      </c>
      <c r="E62" s="58" t="s">
        <v>4</v>
      </c>
      <c r="F62" s="52">
        <v>3.5</v>
      </c>
      <c r="G62" s="53">
        <v>2.5</v>
      </c>
      <c r="H62" s="54">
        <v>3.2</v>
      </c>
      <c r="I62" s="74">
        <v>31</v>
      </c>
      <c r="J62" s="74">
        <v>7.1</v>
      </c>
      <c r="K62" s="74">
        <v>7.1</v>
      </c>
      <c r="L62" s="74">
        <v>6.3</v>
      </c>
      <c r="M62" s="77" t="s">
        <v>676</v>
      </c>
      <c r="N62" s="41"/>
    </row>
    <row r="63" spans="1:14" s="4" customFormat="1" ht="18.75" customHeight="1">
      <c r="A63" s="50">
        <v>59</v>
      </c>
      <c r="B63" s="51" t="s">
        <v>327</v>
      </c>
      <c r="C63" s="59" t="s">
        <v>458</v>
      </c>
      <c r="D63" s="60" t="s">
        <v>30</v>
      </c>
      <c r="E63" s="58" t="s">
        <v>0</v>
      </c>
      <c r="F63" s="52">
        <v>6</v>
      </c>
      <c r="G63" s="53">
        <v>1.3</v>
      </c>
      <c r="H63" s="54">
        <v>4.2</v>
      </c>
      <c r="I63" s="74">
        <v>30</v>
      </c>
      <c r="J63" s="74">
        <v>6.5</v>
      </c>
      <c r="K63" s="74">
        <v>5.7</v>
      </c>
      <c r="L63" s="74">
        <v>6</v>
      </c>
      <c r="M63" s="77" t="s">
        <v>675</v>
      </c>
      <c r="N63" s="41"/>
    </row>
    <row r="64" spans="1:14" s="4" customFormat="1" ht="18.75" customHeight="1">
      <c r="A64" s="50">
        <v>60</v>
      </c>
      <c r="B64" s="51" t="s">
        <v>329</v>
      </c>
      <c r="C64" s="59" t="s">
        <v>459</v>
      </c>
      <c r="D64" s="60" t="s">
        <v>30</v>
      </c>
      <c r="E64" s="58" t="s">
        <v>0</v>
      </c>
      <c r="F64" s="52">
        <v>2.3</v>
      </c>
      <c r="G64" s="53">
        <v>1.3</v>
      </c>
      <c r="H64" s="54">
        <v>3.2</v>
      </c>
      <c r="I64" s="74">
        <v>25</v>
      </c>
      <c r="J64" s="74">
        <v>6.4</v>
      </c>
      <c r="K64" s="74">
        <v>6</v>
      </c>
      <c r="L64" s="74">
        <v>5</v>
      </c>
      <c r="M64" s="77" t="s">
        <v>675</v>
      </c>
      <c r="N64" s="41"/>
    </row>
    <row r="65" spans="1:14" s="4" customFormat="1" ht="18.75" customHeight="1">
      <c r="A65" s="50">
        <v>61</v>
      </c>
      <c r="B65" s="51" t="s">
        <v>330</v>
      </c>
      <c r="C65" s="59" t="s">
        <v>460</v>
      </c>
      <c r="D65" s="60" t="s">
        <v>30</v>
      </c>
      <c r="E65" s="58" t="s">
        <v>5</v>
      </c>
      <c r="F65" s="52">
        <v>6</v>
      </c>
      <c r="G65" s="53">
        <v>9</v>
      </c>
      <c r="H65" s="54">
        <v>5.9</v>
      </c>
      <c r="I65" s="74">
        <v>40</v>
      </c>
      <c r="J65" s="74">
        <v>8.7</v>
      </c>
      <c r="K65" s="74">
        <v>9.3</v>
      </c>
      <c r="L65" s="74">
        <v>7.3</v>
      </c>
      <c r="M65" s="77" t="s">
        <v>678</v>
      </c>
      <c r="N65" s="41"/>
    </row>
    <row r="66" spans="1:14" s="4" customFormat="1" ht="18.75" customHeight="1">
      <c r="A66" s="50">
        <v>62</v>
      </c>
      <c r="B66" s="51" t="s">
        <v>331</v>
      </c>
      <c r="C66" s="65" t="s">
        <v>74</v>
      </c>
      <c r="D66" s="66" t="s">
        <v>461</v>
      </c>
      <c r="E66" s="64" t="s">
        <v>6</v>
      </c>
      <c r="F66" s="52">
        <v>5.3</v>
      </c>
      <c r="G66" s="53">
        <v>2.8</v>
      </c>
      <c r="H66" s="54">
        <v>4.8</v>
      </c>
      <c r="I66" s="74">
        <v>37</v>
      </c>
      <c r="J66" s="74">
        <v>7.3</v>
      </c>
      <c r="K66" s="74">
        <v>6.3</v>
      </c>
      <c r="L66" s="74">
        <v>7.5</v>
      </c>
      <c r="M66" s="77" t="s">
        <v>674</v>
      </c>
      <c r="N66" s="41"/>
    </row>
    <row r="67" spans="1:14" s="4" customFormat="1" ht="18.75" customHeight="1">
      <c r="A67" s="50">
        <v>63</v>
      </c>
      <c r="B67" s="51" t="s">
        <v>332</v>
      </c>
      <c r="C67" s="56" t="s">
        <v>462</v>
      </c>
      <c r="D67" s="57" t="s">
        <v>463</v>
      </c>
      <c r="E67" s="55" t="s">
        <v>2</v>
      </c>
      <c r="F67" s="52">
        <v>7.3</v>
      </c>
      <c r="G67" s="53">
        <v>5</v>
      </c>
      <c r="H67" s="54">
        <v>4</v>
      </c>
      <c r="I67" s="74">
        <v>37</v>
      </c>
      <c r="J67" s="74">
        <v>7.2</v>
      </c>
      <c r="K67" s="74">
        <v>7</v>
      </c>
      <c r="L67" s="74">
        <v>6.9</v>
      </c>
      <c r="M67" s="77" t="s">
        <v>678</v>
      </c>
      <c r="N67" s="41"/>
    </row>
    <row r="68" spans="1:14" s="4" customFormat="1" ht="18.75" customHeight="1">
      <c r="A68" s="50">
        <v>64</v>
      </c>
      <c r="B68" s="51" t="s">
        <v>333</v>
      </c>
      <c r="C68" s="59" t="s">
        <v>74</v>
      </c>
      <c r="D68" s="60" t="s">
        <v>464</v>
      </c>
      <c r="E68" s="58" t="s">
        <v>6</v>
      </c>
      <c r="F68" s="52">
        <v>5.5</v>
      </c>
      <c r="G68" s="53">
        <v>5</v>
      </c>
      <c r="H68" s="54">
        <v>4.5</v>
      </c>
      <c r="I68" s="74">
        <v>40</v>
      </c>
      <c r="J68" s="74">
        <v>8.5</v>
      </c>
      <c r="K68" s="74">
        <v>8</v>
      </c>
      <c r="L68" s="74">
        <v>7.3</v>
      </c>
      <c r="M68" s="77" t="s">
        <v>677</v>
      </c>
      <c r="N68" s="41"/>
    </row>
    <row r="69" spans="1:14" s="4" customFormat="1" ht="18.75" customHeight="1">
      <c r="A69" s="50">
        <v>65</v>
      </c>
      <c r="B69" s="51" t="s">
        <v>334</v>
      </c>
      <c r="C69" s="59" t="s">
        <v>465</v>
      </c>
      <c r="D69" s="60" t="s">
        <v>466</v>
      </c>
      <c r="E69" s="58" t="s">
        <v>3</v>
      </c>
      <c r="F69" s="52">
        <v>7.8</v>
      </c>
      <c r="G69" s="53">
        <v>8</v>
      </c>
      <c r="H69" s="54">
        <v>7.5</v>
      </c>
      <c r="I69" s="74">
        <v>41.5</v>
      </c>
      <c r="J69" s="74">
        <v>9</v>
      </c>
      <c r="K69" s="74">
        <v>9.1</v>
      </c>
      <c r="L69" s="74">
        <v>8</v>
      </c>
      <c r="M69" s="77" t="s">
        <v>676</v>
      </c>
      <c r="N69" s="41"/>
    </row>
    <row r="70" spans="1:14" s="4" customFormat="1" ht="18.75" customHeight="1">
      <c r="A70" s="50">
        <v>66</v>
      </c>
      <c r="B70" s="51" t="s">
        <v>335</v>
      </c>
      <c r="C70" s="59" t="s">
        <v>467</v>
      </c>
      <c r="D70" s="60" t="s">
        <v>57</v>
      </c>
      <c r="E70" s="58" t="s">
        <v>0</v>
      </c>
      <c r="F70" s="52">
        <v>6</v>
      </c>
      <c r="G70" s="53">
        <v>5.5</v>
      </c>
      <c r="H70" s="54">
        <v>4.8</v>
      </c>
      <c r="I70" s="74">
        <v>40.5</v>
      </c>
      <c r="J70" s="74">
        <v>8.1</v>
      </c>
      <c r="K70" s="74">
        <v>6.6</v>
      </c>
      <c r="L70" s="74">
        <v>7.2</v>
      </c>
      <c r="M70" s="77" t="s">
        <v>676</v>
      </c>
      <c r="N70" s="41"/>
    </row>
    <row r="71" spans="1:14" s="4" customFormat="1" ht="18.75" customHeight="1">
      <c r="A71" s="50">
        <v>67</v>
      </c>
      <c r="B71" s="51" t="s">
        <v>336</v>
      </c>
      <c r="C71" s="62" t="s">
        <v>468</v>
      </c>
      <c r="D71" s="63" t="s">
        <v>57</v>
      </c>
      <c r="E71" s="61" t="s">
        <v>1</v>
      </c>
      <c r="F71" s="52">
        <v>2.8</v>
      </c>
      <c r="G71" s="53">
        <v>5</v>
      </c>
      <c r="H71" s="54">
        <v>4.4</v>
      </c>
      <c r="I71" s="74">
        <v>36.5</v>
      </c>
      <c r="J71" s="74">
        <v>7.7</v>
      </c>
      <c r="K71" s="74">
        <v>7.2</v>
      </c>
      <c r="L71" s="74">
        <v>6.5</v>
      </c>
      <c r="M71" s="77" t="s">
        <v>676</v>
      </c>
      <c r="N71" s="41"/>
    </row>
    <row r="72" spans="1:14" s="4" customFormat="1" ht="18.75" customHeight="1">
      <c r="A72" s="50">
        <v>68</v>
      </c>
      <c r="B72" s="51" t="s">
        <v>337</v>
      </c>
      <c r="C72" s="56" t="s">
        <v>469</v>
      </c>
      <c r="D72" s="57" t="s">
        <v>58</v>
      </c>
      <c r="E72" s="55" t="s">
        <v>0</v>
      </c>
      <c r="F72" s="52">
        <v>5.5</v>
      </c>
      <c r="G72" s="53">
        <v>5</v>
      </c>
      <c r="H72" s="54">
        <v>4.7</v>
      </c>
      <c r="I72" s="74">
        <v>37</v>
      </c>
      <c r="J72" s="74">
        <v>7.5</v>
      </c>
      <c r="K72" s="74">
        <v>7.8</v>
      </c>
      <c r="L72" s="74">
        <v>7.2</v>
      </c>
      <c r="M72" s="77" t="s">
        <v>675</v>
      </c>
      <c r="N72" s="41"/>
    </row>
    <row r="73" spans="1:14" s="4" customFormat="1" ht="18.75" customHeight="1">
      <c r="A73" s="50">
        <v>69</v>
      </c>
      <c r="B73" s="51" t="s">
        <v>338</v>
      </c>
      <c r="C73" s="59" t="s">
        <v>470</v>
      </c>
      <c r="D73" s="60" t="s">
        <v>31</v>
      </c>
      <c r="E73" s="58" t="s">
        <v>2</v>
      </c>
      <c r="F73" s="52">
        <v>2.8</v>
      </c>
      <c r="G73" s="53">
        <v>3.3</v>
      </c>
      <c r="H73" s="54">
        <v>5.9</v>
      </c>
      <c r="I73" s="74">
        <v>33</v>
      </c>
      <c r="J73" s="74">
        <v>6.7</v>
      </c>
      <c r="K73" s="74">
        <v>6.3</v>
      </c>
      <c r="L73" s="74">
        <v>5.8</v>
      </c>
      <c r="M73" s="77" t="s">
        <v>675</v>
      </c>
      <c r="N73" s="41"/>
    </row>
    <row r="74" spans="1:14" s="4" customFormat="1" ht="18.75" customHeight="1">
      <c r="A74" s="50">
        <v>70</v>
      </c>
      <c r="B74" s="51" t="s">
        <v>339</v>
      </c>
      <c r="C74" s="59" t="s">
        <v>471</v>
      </c>
      <c r="D74" s="60" t="s">
        <v>31</v>
      </c>
      <c r="E74" s="58" t="s">
        <v>5</v>
      </c>
      <c r="F74" s="52">
        <v>2.5</v>
      </c>
      <c r="G74" s="53">
        <v>6</v>
      </c>
      <c r="H74" s="54">
        <v>6.3</v>
      </c>
      <c r="I74" s="74">
        <v>36</v>
      </c>
      <c r="J74" s="74">
        <v>7.6</v>
      </c>
      <c r="K74" s="74">
        <v>8.2</v>
      </c>
      <c r="L74" s="74">
        <v>5.9</v>
      </c>
      <c r="M74" s="77" t="s">
        <v>675</v>
      </c>
      <c r="N74" s="41"/>
    </row>
    <row r="75" spans="1:14" s="4" customFormat="1" ht="18.75" customHeight="1">
      <c r="A75" s="50">
        <v>71</v>
      </c>
      <c r="B75" s="51" t="s">
        <v>340</v>
      </c>
      <c r="C75" s="59" t="s">
        <v>182</v>
      </c>
      <c r="D75" s="60" t="s">
        <v>32</v>
      </c>
      <c r="E75" s="58" t="s">
        <v>1</v>
      </c>
      <c r="F75" s="52">
        <v>7.3</v>
      </c>
      <c r="G75" s="53">
        <v>4.5</v>
      </c>
      <c r="H75" s="54">
        <v>8.8</v>
      </c>
      <c r="I75" s="74">
        <v>40</v>
      </c>
      <c r="J75" s="74">
        <v>8.6</v>
      </c>
      <c r="K75" s="74">
        <v>8.2</v>
      </c>
      <c r="L75" s="74">
        <v>7.8</v>
      </c>
      <c r="M75" s="77" t="s">
        <v>675</v>
      </c>
      <c r="N75" s="41"/>
    </row>
    <row r="76" spans="1:14" s="4" customFormat="1" ht="18.75" customHeight="1">
      <c r="A76" s="50">
        <v>72</v>
      </c>
      <c r="B76" s="51" t="s">
        <v>341</v>
      </c>
      <c r="C76" s="65" t="s">
        <v>472</v>
      </c>
      <c r="D76" s="66" t="s">
        <v>32</v>
      </c>
      <c r="E76" s="64" t="s">
        <v>4</v>
      </c>
      <c r="F76" s="52">
        <v>6.3</v>
      </c>
      <c r="G76" s="53">
        <v>5.8</v>
      </c>
      <c r="H76" s="54">
        <v>6.3</v>
      </c>
      <c r="I76" s="74">
        <v>38</v>
      </c>
      <c r="J76" s="74">
        <v>7.7</v>
      </c>
      <c r="K76" s="74">
        <v>7</v>
      </c>
      <c r="L76" s="74">
        <v>7.2</v>
      </c>
      <c r="M76" s="77" t="s">
        <v>674</v>
      </c>
      <c r="N76" s="41"/>
    </row>
    <row r="77" spans="1:14" s="4" customFormat="1" ht="18.75" customHeight="1">
      <c r="A77" s="50">
        <v>73</v>
      </c>
      <c r="B77" s="51" t="s">
        <v>342</v>
      </c>
      <c r="C77" s="68" t="s">
        <v>364</v>
      </c>
      <c r="D77" s="69" t="s">
        <v>32</v>
      </c>
      <c r="E77" s="67" t="s">
        <v>4</v>
      </c>
      <c r="F77" s="52">
        <v>5.5</v>
      </c>
      <c r="G77" s="53">
        <v>5.8</v>
      </c>
      <c r="H77" s="54">
        <v>4.9</v>
      </c>
      <c r="I77" s="74">
        <v>29.5</v>
      </c>
      <c r="J77" s="74">
        <v>7.2</v>
      </c>
      <c r="K77" s="74">
        <v>8.1</v>
      </c>
      <c r="L77" s="74">
        <v>5.9</v>
      </c>
      <c r="M77" s="77" t="s">
        <v>676</v>
      </c>
      <c r="N77" s="41"/>
    </row>
    <row r="78" spans="1:14" s="4" customFormat="1" ht="18.75" customHeight="1">
      <c r="A78" s="50">
        <v>74</v>
      </c>
      <c r="B78" s="51" t="s">
        <v>343</v>
      </c>
      <c r="C78" s="59" t="s">
        <v>473</v>
      </c>
      <c r="D78" s="60" t="s">
        <v>474</v>
      </c>
      <c r="E78" s="58" t="s">
        <v>2</v>
      </c>
      <c r="F78" s="52">
        <v>3.5</v>
      </c>
      <c r="G78" s="53">
        <v>1</v>
      </c>
      <c r="H78" s="54">
        <v>2.2</v>
      </c>
      <c r="I78" s="74">
        <v>34</v>
      </c>
      <c r="J78" s="74">
        <v>7.4</v>
      </c>
      <c r="K78" s="74">
        <v>6.2</v>
      </c>
      <c r="L78" s="74">
        <v>5.5</v>
      </c>
      <c r="M78" s="77" t="s">
        <v>677</v>
      </c>
      <c r="N78" s="41"/>
    </row>
    <row r="79" spans="1:14" s="4" customFormat="1" ht="18.75" customHeight="1">
      <c r="A79" s="50">
        <v>75</v>
      </c>
      <c r="B79" s="51" t="s">
        <v>344</v>
      </c>
      <c r="C79" s="59" t="s">
        <v>475</v>
      </c>
      <c r="D79" s="60" t="s">
        <v>476</v>
      </c>
      <c r="E79" s="58" t="s">
        <v>5</v>
      </c>
      <c r="F79" s="52">
        <v>1.5</v>
      </c>
      <c r="G79" s="53">
        <v>1</v>
      </c>
      <c r="H79" s="54">
        <v>3</v>
      </c>
      <c r="I79" s="74">
        <v>25</v>
      </c>
      <c r="J79" s="74">
        <v>5.8</v>
      </c>
      <c r="K79" s="74">
        <v>5</v>
      </c>
      <c r="L79" s="74">
        <v>5.3</v>
      </c>
      <c r="M79" s="77" t="s">
        <v>678</v>
      </c>
      <c r="N79" s="41"/>
    </row>
    <row r="80" spans="1:14" s="4" customFormat="1" ht="18.75" customHeight="1">
      <c r="A80" s="50">
        <v>76</v>
      </c>
      <c r="B80" s="51" t="s">
        <v>346</v>
      </c>
      <c r="C80" s="59" t="s">
        <v>477</v>
      </c>
      <c r="D80" s="60" t="s">
        <v>60</v>
      </c>
      <c r="E80" s="58" t="s">
        <v>5</v>
      </c>
      <c r="F80" s="52">
        <v>1.8</v>
      </c>
      <c r="G80" s="53">
        <v>2.3</v>
      </c>
      <c r="H80" s="54">
        <v>4.7</v>
      </c>
      <c r="I80" s="74">
        <v>35</v>
      </c>
      <c r="J80" s="74">
        <v>7</v>
      </c>
      <c r="K80" s="74">
        <v>6.7</v>
      </c>
      <c r="L80" s="74">
        <v>6.4</v>
      </c>
      <c r="M80" s="77" t="s">
        <v>675</v>
      </c>
      <c r="N80" s="41"/>
    </row>
    <row r="81" spans="1:14" s="4" customFormat="1" ht="18.75" customHeight="1">
      <c r="A81" s="50">
        <v>77</v>
      </c>
      <c r="B81" s="51" t="s">
        <v>347</v>
      </c>
      <c r="C81" s="62" t="s">
        <v>478</v>
      </c>
      <c r="D81" s="63" t="s">
        <v>60</v>
      </c>
      <c r="E81" s="61" t="s">
        <v>1</v>
      </c>
      <c r="F81" s="52">
        <v>4.3</v>
      </c>
      <c r="G81" s="53">
        <v>2</v>
      </c>
      <c r="H81" s="54">
        <v>7.2</v>
      </c>
      <c r="I81" s="74">
        <v>37</v>
      </c>
      <c r="J81" s="74">
        <v>8.1</v>
      </c>
      <c r="K81" s="74">
        <v>7.6</v>
      </c>
      <c r="L81" s="74">
        <v>6.7</v>
      </c>
      <c r="M81" s="77" t="s">
        <v>677</v>
      </c>
      <c r="N81" s="41"/>
    </row>
    <row r="82" spans="1:14" s="4" customFormat="1" ht="18.75" customHeight="1">
      <c r="A82" s="50">
        <v>78</v>
      </c>
      <c r="B82" s="51" t="s">
        <v>348</v>
      </c>
      <c r="C82" s="56" t="s">
        <v>479</v>
      </c>
      <c r="D82" s="57" t="s">
        <v>480</v>
      </c>
      <c r="E82" s="55" t="s">
        <v>0</v>
      </c>
      <c r="F82" s="52">
        <v>0.8</v>
      </c>
      <c r="G82" s="53">
        <v>1.8</v>
      </c>
      <c r="H82" s="54">
        <v>2.6</v>
      </c>
      <c r="I82" s="74">
        <v>26</v>
      </c>
      <c r="J82" s="74">
        <v>5.8</v>
      </c>
      <c r="K82" s="74">
        <v>4.2</v>
      </c>
      <c r="L82" s="74">
        <v>5.3</v>
      </c>
      <c r="M82" s="77" t="s">
        <v>674</v>
      </c>
      <c r="N82" s="41"/>
    </row>
    <row r="83" spans="1:14" s="4" customFormat="1" ht="18.75" customHeight="1">
      <c r="A83" s="50">
        <v>79</v>
      </c>
      <c r="B83" s="51" t="s">
        <v>349</v>
      </c>
      <c r="C83" s="59" t="s">
        <v>481</v>
      </c>
      <c r="D83" s="60" t="s">
        <v>482</v>
      </c>
      <c r="E83" s="58" t="s">
        <v>3</v>
      </c>
      <c r="F83" s="52">
        <v>1.8</v>
      </c>
      <c r="G83" s="53">
        <v>2.5</v>
      </c>
      <c r="H83" s="54">
        <v>3.4</v>
      </c>
      <c r="I83" s="74">
        <v>27</v>
      </c>
      <c r="J83" s="74">
        <v>6.2</v>
      </c>
      <c r="K83" s="74">
        <v>5.3</v>
      </c>
      <c r="L83" s="74">
        <v>5.9</v>
      </c>
      <c r="M83" s="77" t="s">
        <v>674</v>
      </c>
      <c r="N83" s="41"/>
    </row>
    <row r="84" spans="1:14" s="4" customFormat="1" ht="18.75" customHeight="1">
      <c r="A84" s="50">
        <v>80</v>
      </c>
      <c r="B84" s="51" t="s">
        <v>350</v>
      </c>
      <c r="C84" s="71" t="s">
        <v>483</v>
      </c>
      <c r="D84" s="72" t="s">
        <v>484</v>
      </c>
      <c r="E84" s="73" t="s">
        <v>1</v>
      </c>
      <c r="F84" s="52">
        <v>6</v>
      </c>
      <c r="G84" s="53">
        <v>8.3</v>
      </c>
      <c r="H84" s="54">
        <v>6.9</v>
      </c>
      <c r="I84" s="75"/>
      <c r="J84" s="75"/>
      <c r="K84" s="75"/>
      <c r="L84" s="75"/>
      <c r="M84" s="78"/>
      <c r="N84" s="41"/>
    </row>
    <row r="85" spans="1:14" s="4" customFormat="1" ht="18.75" customHeight="1">
      <c r="A85" s="50">
        <v>81</v>
      </c>
      <c r="B85" s="51" t="s">
        <v>351</v>
      </c>
      <c r="C85" s="59" t="s">
        <v>485</v>
      </c>
      <c r="D85" s="60" t="s">
        <v>486</v>
      </c>
      <c r="E85" s="58" t="s">
        <v>4</v>
      </c>
      <c r="F85" s="52">
        <v>7.5</v>
      </c>
      <c r="G85" s="53">
        <v>6.5</v>
      </c>
      <c r="H85" s="54">
        <v>7.1</v>
      </c>
      <c r="I85" s="74">
        <v>36</v>
      </c>
      <c r="J85" s="74">
        <v>7.9</v>
      </c>
      <c r="K85" s="74">
        <v>7.7</v>
      </c>
      <c r="L85" s="74">
        <v>7.4</v>
      </c>
      <c r="M85" s="77" t="s">
        <v>675</v>
      </c>
      <c r="N85" s="41"/>
    </row>
    <row r="86" spans="1:14" s="4" customFormat="1" ht="18.75" customHeight="1">
      <c r="A86" s="50">
        <v>82</v>
      </c>
      <c r="B86" s="51" t="s">
        <v>352</v>
      </c>
      <c r="C86" s="65" t="s">
        <v>487</v>
      </c>
      <c r="D86" s="66" t="s">
        <v>488</v>
      </c>
      <c r="E86" s="64" t="s">
        <v>5</v>
      </c>
      <c r="F86" s="52">
        <v>5.5</v>
      </c>
      <c r="G86" s="53">
        <v>3</v>
      </c>
      <c r="H86" s="54">
        <v>3.9</v>
      </c>
      <c r="I86" s="74">
        <v>30</v>
      </c>
      <c r="J86" s="74">
        <v>6.5</v>
      </c>
      <c r="K86" s="74">
        <v>6</v>
      </c>
      <c r="L86" s="74">
        <v>5.7</v>
      </c>
      <c r="M86" s="77" t="s">
        <v>675</v>
      </c>
      <c r="N86" s="41"/>
    </row>
    <row r="87" spans="1:14" s="4" customFormat="1" ht="18.75" customHeight="1">
      <c r="A87" s="50">
        <v>83</v>
      </c>
      <c r="B87" s="51" t="s">
        <v>353</v>
      </c>
      <c r="C87" s="68" t="s">
        <v>368</v>
      </c>
      <c r="D87" s="69" t="s">
        <v>489</v>
      </c>
      <c r="E87" s="67" t="s">
        <v>0</v>
      </c>
      <c r="F87" s="52">
        <v>5.3</v>
      </c>
      <c r="G87" s="53">
        <v>7.5</v>
      </c>
      <c r="H87" s="54">
        <v>4.5</v>
      </c>
      <c r="I87" s="74">
        <v>38.5</v>
      </c>
      <c r="J87" s="74">
        <v>7.7</v>
      </c>
      <c r="K87" s="74">
        <v>6.9</v>
      </c>
      <c r="L87" s="74">
        <v>7.1</v>
      </c>
      <c r="M87" s="77" t="s">
        <v>679</v>
      </c>
      <c r="N87" s="41"/>
    </row>
    <row r="88" spans="1:14" s="4" customFormat="1" ht="18.75" customHeight="1">
      <c r="A88" s="50">
        <v>84</v>
      </c>
      <c r="B88" s="51" t="s">
        <v>354</v>
      </c>
      <c r="C88" s="59" t="s">
        <v>490</v>
      </c>
      <c r="D88" s="60" t="s">
        <v>489</v>
      </c>
      <c r="E88" s="58" t="s">
        <v>1</v>
      </c>
      <c r="F88" s="52">
        <v>4.3</v>
      </c>
      <c r="G88" s="53">
        <v>5</v>
      </c>
      <c r="H88" s="54">
        <v>3.2</v>
      </c>
      <c r="I88" s="74">
        <v>29</v>
      </c>
      <c r="J88" s="74">
        <v>7</v>
      </c>
      <c r="K88" s="74">
        <v>6.7</v>
      </c>
      <c r="L88" s="74">
        <v>6.6</v>
      </c>
      <c r="M88" s="77" t="s">
        <v>675</v>
      </c>
      <c r="N88" s="41"/>
    </row>
    <row r="89" spans="1:14" s="4" customFormat="1" ht="18.75" customHeight="1">
      <c r="A89" s="50">
        <v>85</v>
      </c>
      <c r="B89" s="51" t="s">
        <v>355</v>
      </c>
      <c r="C89" s="59" t="s">
        <v>491</v>
      </c>
      <c r="D89" s="60" t="s">
        <v>489</v>
      </c>
      <c r="E89" s="58" t="s">
        <v>5</v>
      </c>
      <c r="F89" s="52">
        <v>5</v>
      </c>
      <c r="G89" s="53">
        <v>6.3</v>
      </c>
      <c r="H89" s="54">
        <v>5.2</v>
      </c>
      <c r="I89" s="74">
        <v>41.5</v>
      </c>
      <c r="J89" s="74">
        <v>8.3</v>
      </c>
      <c r="K89" s="74">
        <v>8.8</v>
      </c>
      <c r="L89" s="74">
        <v>7.4</v>
      </c>
      <c r="M89" s="77" t="s">
        <v>676</v>
      </c>
      <c r="N89" s="41"/>
    </row>
    <row r="90" spans="1:14" s="4" customFormat="1" ht="18.75" customHeight="1">
      <c r="A90" s="50">
        <v>86</v>
      </c>
      <c r="B90" s="51" t="s">
        <v>356</v>
      </c>
      <c r="C90" s="59" t="s">
        <v>492</v>
      </c>
      <c r="D90" s="60" t="s">
        <v>493</v>
      </c>
      <c r="E90" s="58" t="s">
        <v>4</v>
      </c>
      <c r="F90" s="52">
        <v>6.8</v>
      </c>
      <c r="G90" s="53">
        <v>9</v>
      </c>
      <c r="H90" s="54">
        <v>5.8</v>
      </c>
      <c r="I90" s="74">
        <v>40</v>
      </c>
      <c r="J90" s="74">
        <v>8.5</v>
      </c>
      <c r="K90" s="74">
        <v>9</v>
      </c>
      <c r="L90" s="74">
        <v>7.8</v>
      </c>
      <c r="M90" s="77" t="s">
        <v>678</v>
      </c>
      <c r="N90" s="41"/>
    </row>
    <row r="91" spans="1:14" s="4" customFormat="1" ht="18.75" customHeight="1">
      <c r="A91" s="50">
        <v>87</v>
      </c>
      <c r="B91" s="51" t="s">
        <v>357</v>
      </c>
      <c r="C91" s="65" t="s">
        <v>74</v>
      </c>
      <c r="D91" s="66" t="s">
        <v>494</v>
      </c>
      <c r="E91" s="64" t="s">
        <v>1</v>
      </c>
      <c r="F91" s="52">
        <v>6.3</v>
      </c>
      <c r="G91" s="53">
        <v>1.5</v>
      </c>
      <c r="H91" s="54">
        <v>5.4</v>
      </c>
      <c r="I91" s="74">
        <v>31</v>
      </c>
      <c r="J91" s="74">
        <v>7.4</v>
      </c>
      <c r="K91" s="74">
        <v>6.9</v>
      </c>
      <c r="L91" s="74">
        <v>6</v>
      </c>
      <c r="M91" s="77" t="s">
        <v>675</v>
      </c>
      <c r="N91" s="41"/>
    </row>
    <row r="92" spans="1:14" s="4" customFormat="1" ht="18.75" customHeight="1">
      <c r="A92" s="50">
        <v>88</v>
      </c>
      <c r="B92" s="51" t="s">
        <v>160</v>
      </c>
      <c r="C92" s="56" t="s">
        <v>495</v>
      </c>
      <c r="D92" s="57" t="s">
        <v>33</v>
      </c>
      <c r="E92" s="55" t="s">
        <v>6</v>
      </c>
      <c r="F92" s="52">
        <v>5.3</v>
      </c>
      <c r="G92" s="53">
        <v>6.8</v>
      </c>
      <c r="H92" s="54">
        <v>8</v>
      </c>
      <c r="I92" s="74">
        <v>36</v>
      </c>
      <c r="J92" s="74">
        <v>7.7</v>
      </c>
      <c r="K92" s="74">
        <v>7.6</v>
      </c>
      <c r="L92" s="74">
        <v>6.6</v>
      </c>
      <c r="M92" s="77" t="s">
        <v>675</v>
      </c>
      <c r="N92" s="41"/>
    </row>
    <row r="93" spans="1:14" s="4" customFormat="1" ht="18.75" customHeight="1">
      <c r="A93" s="50">
        <v>89</v>
      </c>
      <c r="B93" s="51" t="s">
        <v>161</v>
      </c>
      <c r="C93" s="59" t="s">
        <v>496</v>
      </c>
      <c r="D93" s="60" t="s">
        <v>33</v>
      </c>
      <c r="E93" s="58" t="s">
        <v>5</v>
      </c>
      <c r="F93" s="52">
        <v>5.3</v>
      </c>
      <c r="G93" s="53">
        <v>5</v>
      </c>
      <c r="H93" s="54">
        <v>4.4</v>
      </c>
      <c r="I93" s="74">
        <v>36</v>
      </c>
      <c r="J93" s="74">
        <v>7.4</v>
      </c>
      <c r="K93" s="74">
        <v>6.7</v>
      </c>
      <c r="L93" s="74">
        <v>6</v>
      </c>
      <c r="M93" s="77" t="s">
        <v>675</v>
      </c>
      <c r="N93" s="41"/>
    </row>
    <row r="94" spans="1:14" s="4" customFormat="1" ht="18.75" customHeight="1">
      <c r="A94" s="50">
        <v>90</v>
      </c>
      <c r="B94" s="51" t="s">
        <v>162</v>
      </c>
      <c r="C94" s="59" t="s">
        <v>497</v>
      </c>
      <c r="D94" s="60" t="s">
        <v>33</v>
      </c>
      <c r="E94" s="58" t="s">
        <v>1</v>
      </c>
      <c r="F94" s="52">
        <v>7.5</v>
      </c>
      <c r="G94" s="53">
        <v>8.5</v>
      </c>
      <c r="H94" s="54">
        <v>7.3</v>
      </c>
      <c r="I94" s="74">
        <v>40</v>
      </c>
      <c r="J94" s="74">
        <v>8.5</v>
      </c>
      <c r="K94" s="74">
        <v>8.6</v>
      </c>
      <c r="L94" s="74">
        <v>7.5</v>
      </c>
      <c r="M94" s="77" t="s">
        <v>678</v>
      </c>
      <c r="N94" s="41"/>
    </row>
    <row r="95" spans="1:14" s="4" customFormat="1" ht="18.75" customHeight="1">
      <c r="A95" s="50">
        <v>91</v>
      </c>
      <c r="B95" s="51" t="s">
        <v>163</v>
      </c>
      <c r="C95" s="59" t="s">
        <v>498</v>
      </c>
      <c r="D95" s="60" t="s">
        <v>33</v>
      </c>
      <c r="E95" s="58" t="s">
        <v>2</v>
      </c>
      <c r="F95" s="52">
        <v>6.8</v>
      </c>
      <c r="G95" s="53">
        <v>7.8</v>
      </c>
      <c r="H95" s="54">
        <v>5.7</v>
      </c>
      <c r="I95" s="74">
        <v>38</v>
      </c>
      <c r="J95" s="74">
        <v>7.3</v>
      </c>
      <c r="K95" s="74">
        <v>8.3</v>
      </c>
      <c r="L95" s="74">
        <v>7</v>
      </c>
      <c r="M95" s="77" t="s">
        <v>675</v>
      </c>
      <c r="N95" s="41"/>
    </row>
    <row r="96" spans="1:14" s="4" customFormat="1" ht="18.75" customHeight="1">
      <c r="A96" s="50">
        <v>92</v>
      </c>
      <c r="B96" s="51" t="s">
        <v>164</v>
      </c>
      <c r="C96" s="59" t="s">
        <v>499</v>
      </c>
      <c r="D96" s="60" t="s">
        <v>33</v>
      </c>
      <c r="E96" s="58" t="s">
        <v>4</v>
      </c>
      <c r="F96" s="52">
        <v>7</v>
      </c>
      <c r="G96" s="53">
        <v>8.3</v>
      </c>
      <c r="H96" s="54">
        <v>6.3</v>
      </c>
      <c r="I96" s="74">
        <v>40</v>
      </c>
      <c r="J96" s="74">
        <v>8.5</v>
      </c>
      <c r="K96" s="74">
        <v>8.6</v>
      </c>
      <c r="L96" s="74">
        <v>7.4</v>
      </c>
      <c r="M96" s="77" t="s">
        <v>675</v>
      </c>
      <c r="N96" s="41"/>
    </row>
    <row r="97" spans="1:14" s="4" customFormat="1" ht="18.75" customHeight="1">
      <c r="A97" s="50">
        <v>93</v>
      </c>
      <c r="B97" s="51" t="s">
        <v>165</v>
      </c>
      <c r="C97" s="65" t="s">
        <v>500</v>
      </c>
      <c r="D97" s="66" t="s">
        <v>501</v>
      </c>
      <c r="E97" s="64" t="s">
        <v>1</v>
      </c>
      <c r="F97" s="52">
        <v>5.3</v>
      </c>
      <c r="G97" s="53">
        <v>5.8</v>
      </c>
      <c r="H97" s="54">
        <v>4.1</v>
      </c>
      <c r="I97" s="74">
        <v>38</v>
      </c>
      <c r="J97" s="74">
        <v>7.3</v>
      </c>
      <c r="K97" s="74">
        <v>8.7</v>
      </c>
      <c r="L97" s="74">
        <v>6.3</v>
      </c>
      <c r="M97" s="77" t="s">
        <v>675</v>
      </c>
      <c r="N97" s="41"/>
    </row>
    <row r="98" spans="1:14" s="4" customFormat="1" ht="18.75" customHeight="1">
      <c r="A98" s="50">
        <v>94</v>
      </c>
      <c r="B98" s="51" t="s">
        <v>166</v>
      </c>
      <c r="C98" s="56" t="s">
        <v>502</v>
      </c>
      <c r="D98" s="57" t="s">
        <v>503</v>
      </c>
      <c r="E98" s="55" t="s">
        <v>6</v>
      </c>
      <c r="F98" s="52">
        <v>4.5</v>
      </c>
      <c r="G98" s="53">
        <v>0.5</v>
      </c>
      <c r="H98" s="54">
        <v>3.4</v>
      </c>
      <c r="I98" s="74">
        <v>29.5</v>
      </c>
      <c r="J98" s="74">
        <v>6.7</v>
      </c>
      <c r="K98" s="74">
        <v>5.5</v>
      </c>
      <c r="L98" s="74">
        <v>5.9</v>
      </c>
      <c r="M98" s="77" t="s">
        <v>679</v>
      </c>
      <c r="N98" s="41"/>
    </row>
    <row r="99" spans="1:14" s="4" customFormat="1" ht="18.75" customHeight="1">
      <c r="A99" s="50">
        <v>95</v>
      </c>
      <c r="B99" s="51" t="s">
        <v>167</v>
      </c>
      <c r="C99" s="59" t="s">
        <v>504</v>
      </c>
      <c r="D99" s="60" t="s">
        <v>505</v>
      </c>
      <c r="E99" s="58" t="s">
        <v>2</v>
      </c>
      <c r="F99" s="52">
        <v>4.8</v>
      </c>
      <c r="G99" s="53">
        <v>3</v>
      </c>
      <c r="H99" s="54">
        <v>2.9</v>
      </c>
      <c r="I99" s="74">
        <v>37.5</v>
      </c>
      <c r="J99" s="74">
        <v>7.4</v>
      </c>
      <c r="K99" s="74">
        <v>7.7</v>
      </c>
      <c r="L99" s="74">
        <v>6.5</v>
      </c>
      <c r="M99" s="77" t="s">
        <v>676</v>
      </c>
      <c r="N99" s="41"/>
    </row>
    <row r="100" spans="1:14" s="4" customFormat="1" ht="18.75" customHeight="1">
      <c r="A100" s="50">
        <v>96</v>
      </c>
      <c r="B100" s="51" t="s">
        <v>168</v>
      </c>
      <c r="C100" s="59" t="s">
        <v>506</v>
      </c>
      <c r="D100" s="60" t="s">
        <v>505</v>
      </c>
      <c r="E100" s="58" t="s">
        <v>6</v>
      </c>
      <c r="F100" s="52">
        <v>4.8</v>
      </c>
      <c r="G100" s="53">
        <v>3.3</v>
      </c>
      <c r="H100" s="54">
        <v>3.8</v>
      </c>
      <c r="I100" s="74">
        <v>34.5</v>
      </c>
      <c r="J100" s="74">
        <v>7.6</v>
      </c>
      <c r="K100" s="74">
        <v>7.4</v>
      </c>
      <c r="L100" s="74">
        <v>6.6</v>
      </c>
      <c r="M100" s="77" t="s">
        <v>676</v>
      </c>
      <c r="N100" s="41"/>
    </row>
    <row r="101" spans="1:14" s="4" customFormat="1" ht="18.75" customHeight="1">
      <c r="A101" s="50">
        <v>97</v>
      </c>
      <c r="B101" s="51" t="s">
        <v>169</v>
      </c>
      <c r="C101" s="59" t="s">
        <v>507</v>
      </c>
      <c r="D101" s="60" t="s">
        <v>508</v>
      </c>
      <c r="E101" s="58" t="s">
        <v>3</v>
      </c>
      <c r="F101" s="52">
        <v>7.3</v>
      </c>
      <c r="G101" s="53">
        <v>7.8</v>
      </c>
      <c r="H101" s="54">
        <v>5.9</v>
      </c>
      <c r="I101" s="74">
        <v>41</v>
      </c>
      <c r="J101" s="74">
        <v>8.9</v>
      </c>
      <c r="K101" s="74">
        <v>8.9</v>
      </c>
      <c r="L101" s="74">
        <v>8</v>
      </c>
      <c r="M101" s="77" t="s">
        <v>677</v>
      </c>
      <c r="N101" s="41"/>
    </row>
    <row r="102" spans="1:14" s="4" customFormat="1" ht="18.75" customHeight="1">
      <c r="A102" s="50">
        <v>98</v>
      </c>
      <c r="B102" s="51" t="s">
        <v>170</v>
      </c>
      <c r="C102" s="62" t="s">
        <v>366</v>
      </c>
      <c r="D102" s="63" t="s">
        <v>209</v>
      </c>
      <c r="E102" s="61" t="s">
        <v>4</v>
      </c>
      <c r="F102" s="52">
        <v>4.5</v>
      </c>
      <c r="G102" s="53">
        <v>0</v>
      </c>
      <c r="H102" s="54">
        <v>3.2</v>
      </c>
      <c r="I102" s="74">
        <v>31</v>
      </c>
      <c r="J102" s="74">
        <v>7.7</v>
      </c>
      <c r="K102" s="74">
        <v>7.1</v>
      </c>
      <c r="L102" s="74">
        <v>6</v>
      </c>
      <c r="M102" s="77" t="s">
        <v>677</v>
      </c>
      <c r="N102" s="41"/>
    </row>
    <row r="103" spans="1:14" s="4" customFormat="1" ht="18.75" customHeight="1">
      <c r="A103" s="50">
        <v>99</v>
      </c>
      <c r="B103" s="51" t="s">
        <v>171</v>
      </c>
      <c r="C103" s="56" t="s">
        <v>59</v>
      </c>
      <c r="D103" s="57" t="s">
        <v>509</v>
      </c>
      <c r="E103" s="55" t="s">
        <v>4</v>
      </c>
      <c r="F103" s="52">
        <v>2.5</v>
      </c>
      <c r="G103" s="53">
        <v>1.5</v>
      </c>
      <c r="H103" s="54">
        <v>3</v>
      </c>
      <c r="I103" s="74">
        <v>33</v>
      </c>
      <c r="J103" s="74">
        <v>6.3</v>
      </c>
      <c r="K103" s="74">
        <v>5.6</v>
      </c>
      <c r="L103" s="74">
        <v>6</v>
      </c>
      <c r="M103" s="77" t="s">
        <v>674</v>
      </c>
      <c r="N103" s="41"/>
    </row>
    <row r="104" spans="1:14" s="4" customFormat="1" ht="18.75" customHeight="1">
      <c r="A104" s="50">
        <v>100</v>
      </c>
      <c r="B104" s="51" t="s">
        <v>172</v>
      </c>
      <c r="C104" s="59" t="s">
        <v>510</v>
      </c>
      <c r="D104" s="60" t="s">
        <v>34</v>
      </c>
      <c r="E104" s="58" t="s">
        <v>2</v>
      </c>
      <c r="F104" s="52">
        <v>3.5</v>
      </c>
      <c r="G104" s="53">
        <v>2.8</v>
      </c>
      <c r="H104" s="54">
        <v>5.4</v>
      </c>
      <c r="I104" s="74">
        <v>29</v>
      </c>
      <c r="J104" s="74">
        <v>6.7</v>
      </c>
      <c r="K104" s="74">
        <v>6.4</v>
      </c>
      <c r="L104" s="74">
        <v>6.8</v>
      </c>
      <c r="M104" s="77" t="s">
        <v>675</v>
      </c>
      <c r="N104" s="41"/>
    </row>
    <row r="105" spans="1:14" s="4" customFormat="1" ht="18.75" customHeight="1">
      <c r="A105" s="50">
        <v>101</v>
      </c>
      <c r="B105" s="51" t="s">
        <v>173</v>
      </c>
      <c r="C105" s="59" t="s">
        <v>511</v>
      </c>
      <c r="D105" s="60" t="s">
        <v>34</v>
      </c>
      <c r="E105" s="58" t="s">
        <v>5</v>
      </c>
      <c r="F105" s="52">
        <v>7</v>
      </c>
      <c r="G105" s="53">
        <v>7.8</v>
      </c>
      <c r="H105" s="54">
        <v>6.2</v>
      </c>
      <c r="I105" s="74">
        <v>38</v>
      </c>
      <c r="J105" s="74">
        <v>7.7</v>
      </c>
      <c r="K105" s="74">
        <v>7.6</v>
      </c>
      <c r="L105" s="74">
        <v>6.3</v>
      </c>
      <c r="M105" s="77" t="s">
        <v>675</v>
      </c>
      <c r="N105" s="41"/>
    </row>
    <row r="106" spans="1:14" s="4" customFormat="1" ht="18.75" customHeight="1">
      <c r="A106" s="50">
        <v>102</v>
      </c>
      <c r="B106" s="51" t="s">
        <v>174</v>
      </c>
      <c r="C106" s="59" t="s">
        <v>512</v>
      </c>
      <c r="D106" s="60" t="s">
        <v>34</v>
      </c>
      <c r="E106" s="58" t="s">
        <v>1</v>
      </c>
      <c r="F106" s="52">
        <v>5.5</v>
      </c>
      <c r="G106" s="53">
        <v>7</v>
      </c>
      <c r="H106" s="54">
        <v>5.2</v>
      </c>
      <c r="I106" s="74">
        <v>30.5</v>
      </c>
      <c r="J106" s="74">
        <v>6.8</v>
      </c>
      <c r="K106" s="74">
        <v>7.6</v>
      </c>
      <c r="L106" s="74">
        <v>6.3</v>
      </c>
      <c r="M106" s="77" t="s">
        <v>676</v>
      </c>
      <c r="N106" s="41"/>
    </row>
    <row r="107" spans="1:14" s="4" customFormat="1" ht="18.75" customHeight="1">
      <c r="A107" s="50">
        <v>103</v>
      </c>
      <c r="B107" s="51" t="s">
        <v>175</v>
      </c>
      <c r="C107" s="65" t="s">
        <v>513</v>
      </c>
      <c r="D107" s="66" t="s">
        <v>34</v>
      </c>
      <c r="E107" s="64" t="s">
        <v>4</v>
      </c>
      <c r="F107" s="52">
        <v>8.5</v>
      </c>
      <c r="G107" s="53">
        <v>5.3</v>
      </c>
      <c r="H107" s="54">
        <v>3.7</v>
      </c>
      <c r="I107" s="74">
        <v>36</v>
      </c>
      <c r="J107" s="74">
        <v>7.2</v>
      </c>
      <c r="K107" s="74">
        <v>6.6</v>
      </c>
      <c r="L107" s="74">
        <v>7</v>
      </c>
      <c r="M107" s="77" t="s">
        <v>675</v>
      </c>
      <c r="N107" s="41"/>
    </row>
    <row r="108" spans="1:14" s="4" customFormat="1" ht="18.75" customHeight="1">
      <c r="A108" s="50">
        <v>104</v>
      </c>
      <c r="B108" s="51" t="s">
        <v>176</v>
      </c>
      <c r="C108" s="68" t="s">
        <v>74</v>
      </c>
      <c r="D108" s="69" t="s">
        <v>514</v>
      </c>
      <c r="E108" s="67" t="s">
        <v>6</v>
      </c>
      <c r="F108" s="52">
        <v>4.8</v>
      </c>
      <c r="G108" s="53">
        <v>0</v>
      </c>
      <c r="H108" s="54">
        <v>2.2</v>
      </c>
      <c r="I108" s="74">
        <v>26</v>
      </c>
      <c r="J108" s="74">
        <v>7.2</v>
      </c>
      <c r="K108" s="74">
        <v>6.3</v>
      </c>
      <c r="L108" s="74">
        <v>5.7</v>
      </c>
      <c r="M108" s="77" t="s">
        <v>677</v>
      </c>
      <c r="N108" s="41"/>
    </row>
    <row r="109" spans="1:14" s="4" customFormat="1" ht="18.75" customHeight="1">
      <c r="A109" s="50">
        <v>105</v>
      </c>
      <c r="B109" s="51" t="s">
        <v>177</v>
      </c>
      <c r="C109" s="59" t="s">
        <v>515</v>
      </c>
      <c r="D109" s="60" t="s">
        <v>516</v>
      </c>
      <c r="E109" s="58" t="s">
        <v>4</v>
      </c>
      <c r="F109" s="52">
        <v>3.5</v>
      </c>
      <c r="G109" s="53">
        <v>0.5</v>
      </c>
      <c r="H109" s="54">
        <v>3</v>
      </c>
      <c r="I109" s="74">
        <v>29</v>
      </c>
      <c r="J109" s="74">
        <v>6.1</v>
      </c>
      <c r="K109" s="74">
        <v>5.4</v>
      </c>
      <c r="L109" s="74">
        <v>6</v>
      </c>
      <c r="M109" s="77" t="s">
        <v>674</v>
      </c>
      <c r="N109" s="41"/>
    </row>
    <row r="110" spans="1:14" s="4" customFormat="1" ht="18.75" customHeight="1">
      <c r="A110" s="50">
        <v>106</v>
      </c>
      <c r="B110" s="51" t="s">
        <v>178</v>
      </c>
      <c r="C110" s="59" t="s">
        <v>517</v>
      </c>
      <c r="D110" s="60" t="s">
        <v>35</v>
      </c>
      <c r="E110" s="58" t="s">
        <v>3</v>
      </c>
      <c r="F110" s="52">
        <v>5.5</v>
      </c>
      <c r="G110" s="53">
        <v>5.8</v>
      </c>
      <c r="H110" s="54">
        <v>4</v>
      </c>
      <c r="I110" s="74">
        <v>38</v>
      </c>
      <c r="J110" s="74">
        <v>8</v>
      </c>
      <c r="K110" s="74">
        <v>8.2</v>
      </c>
      <c r="L110" s="74">
        <v>6.9</v>
      </c>
      <c r="M110" s="77" t="s">
        <v>675</v>
      </c>
      <c r="N110" s="41"/>
    </row>
    <row r="111" spans="1:14" s="4" customFormat="1" ht="18.75" customHeight="1">
      <c r="A111" s="50">
        <v>107</v>
      </c>
      <c r="B111" s="51" t="s">
        <v>179</v>
      </c>
      <c r="C111" s="59" t="s">
        <v>518</v>
      </c>
      <c r="D111" s="60" t="s">
        <v>519</v>
      </c>
      <c r="E111" s="58" t="s">
        <v>4</v>
      </c>
      <c r="F111" s="52">
        <v>4.8</v>
      </c>
      <c r="G111" s="53">
        <v>1.5</v>
      </c>
      <c r="H111" s="54">
        <v>4.2</v>
      </c>
      <c r="I111" s="74">
        <v>36.5</v>
      </c>
      <c r="J111" s="74">
        <v>7.4</v>
      </c>
      <c r="K111" s="74">
        <v>7.6</v>
      </c>
      <c r="L111" s="74">
        <v>6.9</v>
      </c>
      <c r="M111" s="77" t="s">
        <v>676</v>
      </c>
      <c r="N111" s="41"/>
    </row>
    <row r="112" spans="1:14" s="4" customFormat="1" ht="18.75" customHeight="1">
      <c r="A112" s="50">
        <v>108</v>
      </c>
      <c r="B112" s="51" t="s">
        <v>180</v>
      </c>
      <c r="C112" s="62" t="s">
        <v>59</v>
      </c>
      <c r="D112" s="63" t="s">
        <v>520</v>
      </c>
      <c r="E112" s="61" t="s">
        <v>1</v>
      </c>
      <c r="F112" s="52">
        <v>4.8</v>
      </c>
      <c r="G112" s="53">
        <v>0.5</v>
      </c>
      <c r="H112" s="54">
        <v>4.4</v>
      </c>
      <c r="I112" s="74">
        <v>31</v>
      </c>
      <c r="J112" s="74">
        <v>7.1</v>
      </c>
      <c r="K112" s="74">
        <v>6.7</v>
      </c>
      <c r="L112" s="74">
        <v>5.9</v>
      </c>
      <c r="M112" s="77" t="s">
        <v>678</v>
      </c>
      <c r="N112" s="41"/>
    </row>
    <row r="113" spans="1:14" s="4" customFormat="1" ht="18.75" customHeight="1">
      <c r="A113" s="50">
        <v>109</v>
      </c>
      <c r="B113" s="51" t="s">
        <v>181</v>
      </c>
      <c r="C113" s="56" t="s">
        <v>521</v>
      </c>
      <c r="D113" s="57" t="s">
        <v>36</v>
      </c>
      <c r="E113" s="55" t="s">
        <v>1</v>
      </c>
      <c r="F113" s="52">
        <v>3.8</v>
      </c>
      <c r="G113" s="53">
        <v>6</v>
      </c>
      <c r="H113" s="54">
        <v>3.4</v>
      </c>
      <c r="I113" s="74">
        <v>36</v>
      </c>
      <c r="J113" s="74">
        <v>7.7</v>
      </c>
      <c r="K113" s="74">
        <v>7.8</v>
      </c>
      <c r="L113" s="74">
        <v>6.9</v>
      </c>
      <c r="M113" s="77" t="s">
        <v>675</v>
      </c>
      <c r="N113" s="41"/>
    </row>
    <row r="114" spans="1:14" s="4" customFormat="1" ht="18.75" customHeight="1">
      <c r="A114" s="50">
        <v>110</v>
      </c>
      <c r="B114" s="51" t="s">
        <v>183</v>
      </c>
      <c r="C114" s="59" t="s">
        <v>522</v>
      </c>
      <c r="D114" s="60" t="s">
        <v>222</v>
      </c>
      <c r="E114" s="58" t="s">
        <v>3</v>
      </c>
      <c r="F114" s="52">
        <v>4.8</v>
      </c>
      <c r="G114" s="53">
        <v>0.5</v>
      </c>
      <c r="H114" s="54">
        <v>3</v>
      </c>
      <c r="I114" s="74">
        <v>30</v>
      </c>
      <c r="J114" s="74">
        <v>7.2</v>
      </c>
      <c r="K114" s="74">
        <v>7.4</v>
      </c>
      <c r="L114" s="74">
        <v>6.6</v>
      </c>
      <c r="M114" s="77" t="s">
        <v>676</v>
      </c>
      <c r="N114" s="41"/>
    </row>
    <row r="115" spans="1:14" s="4" customFormat="1" ht="18.75" customHeight="1">
      <c r="A115" s="50">
        <v>111</v>
      </c>
      <c r="B115" s="51" t="s">
        <v>184</v>
      </c>
      <c r="C115" s="59" t="s">
        <v>75</v>
      </c>
      <c r="D115" s="60" t="s">
        <v>523</v>
      </c>
      <c r="E115" s="58" t="s">
        <v>2</v>
      </c>
      <c r="F115" s="52">
        <v>5</v>
      </c>
      <c r="G115" s="53">
        <v>0.8</v>
      </c>
      <c r="H115" s="54">
        <v>3.7</v>
      </c>
      <c r="I115" s="74">
        <v>29</v>
      </c>
      <c r="J115" s="74">
        <v>6.5</v>
      </c>
      <c r="K115" s="74">
        <v>6.2</v>
      </c>
      <c r="L115" s="74">
        <v>5.9</v>
      </c>
      <c r="M115" s="77" t="s">
        <v>678</v>
      </c>
      <c r="N115" s="41"/>
    </row>
    <row r="116" spans="1:14" s="4" customFormat="1" ht="18.75" customHeight="1">
      <c r="A116" s="50">
        <v>112</v>
      </c>
      <c r="B116" s="51" t="s">
        <v>185</v>
      </c>
      <c r="C116" s="59" t="s">
        <v>524</v>
      </c>
      <c r="D116" s="60" t="s">
        <v>37</v>
      </c>
      <c r="E116" s="58" t="s">
        <v>6</v>
      </c>
      <c r="F116" s="52">
        <v>5.5</v>
      </c>
      <c r="G116" s="53">
        <v>6</v>
      </c>
      <c r="H116" s="54">
        <v>4.5</v>
      </c>
      <c r="I116" s="74">
        <v>39</v>
      </c>
      <c r="J116" s="74">
        <v>7.6</v>
      </c>
      <c r="K116" s="74">
        <v>8.1</v>
      </c>
      <c r="L116" s="74">
        <v>7.5</v>
      </c>
      <c r="M116" s="77" t="s">
        <v>675</v>
      </c>
      <c r="N116" s="41"/>
    </row>
    <row r="117" spans="1:14" s="4" customFormat="1" ht="18.75" customHeight="1">
      <c r="A117" s="50">
        <v>113</v>
      </c>
      <c r="B117" s="51" t="s">
        <v>186</v>
      </c>
      <c r="C117" s="65" t="s">
        <v>525</v>
      </c>
      <c r="D117" s="66" t="s">
        <v>37</v>
      </c>
      <c r="E117" s="64" t="s">
        <v>3</v>
      </c>
      <c r="F117" s="52">
        <v>4.3</v>
      </c>
      <c r="G117" s="53">
        <v>3</v>
      </c>
      <c r="H117" s="54">
        <v>5.3</v>
      </c>
      <c r="I117" s="74">
        <v>32</v>
      </c>
      <c r="J117" s="74">
        <v>7.1</v>
      </c>
      <c r="K117" s="74">
        <v>7.6</v>
      </c>
      <c r="L117" s="74">
        <v>6.4</v>
      </c>
      <c r="M117" s="77" t="s">
        <v>675</v>
      </c>
      <c r="N117" s="41"/>
    </row>
    <row r="118" spans="1:14" s="4" customFormat="1" ht="18.75" customHeight="1">
      <c r="A118" s="50">
        <v>114</v>
      </c>
      <c r="B118" s="51" t="s">
        <v>187</v>
      </c>
      <c r="C118" s="68" t="s">
        <v>74</v>
      </c>
      <c r="D118" s="69" t="s">
        <v>38</v>
      </c>
      <c r="E118" s="67" t="s">
        <v>5</v>
      </c>
      <c r="F118" s="52">
        <v>3</v>
      </c>
      <c r="G118" s="53">
        <v>0.5</v>
      </c>
      <c r="H118" s="54">
        <v>2.8</v>
      </c>
      <c r="I118" s="74">
        <v>30</v>
      </c>
      <c r="J118" s="74">
        <v>6.2</v>
      </c>
      <c r="K118" s="74">
        <v>5.3</v>
      </c>
      <c r="L118" s="74">
        <v>5.6</v>
      </c>
      <c r="M118" s="77" t="s">
        <v>675</v>
      </c>
      <c r="N118" s="41"/>
    </row>
    <row r="119" spans="1:14" s="4" customFormat="1" ht="18.75" customHeight="1">
      <c r="A119" s="50">
        <v>115</v>
      </c>
      <c r="B119" s="51" t="s">
        <v>188</v>
      </c>
      <c r="C119" s="59" t="s">
        <v>526</v>
      </c>
      <c r="D119" s="60" t="s">
        <v>38</v>
      </c>
      <c r="E119" s="58" t="s">
        <v>2</v>
      </c>
      <c r="F119" s="52">
        <v>9</v>
      </c>
      <c r="G119" s="53">
        <v>7.5</v>
      </c>
      <c r="H119" s="54">
        <v>6.5</v>
      </c>
      <c r="I119" s="74">
        <v>39</v>
      </c>
      <c r="J119" s="74">
        <v>8.6</v>
      </c>
      <c r="K119" s="74">
        <v>8.8</v>
      </c>
      <c r="L119" s="74">
        <v>7.9</v>
      </c>
      <c r="M119" s="77" t="s">
        <v>678</v>
      </c>
      <c r="N119" s="41"/>
    </row>
    <row r="120" spans="1:14" s="4" customFormat="1" ht="18.75" customHeight="1">
      <c r="A120" s="50">
        <v>116</v>
      </c>
      <c r="B120" s="51" t="s">
        <v>189</v>
      </c>
      <c r="C120" s="59" t="s">
        <v>527</v>
      </c>
      <c r="D120" s="60" t="s">
        <v>38</v>
      </c>
      <c r="E120" s="58" t="s">
        <v>4</v>
      </c>
      <c r="F120" s="52">
        <v>5.5</v>
      </c>
      <c r="G120" s="53">
        <v>3.5</v>
      </c>
      <c r="H120" s="54">
        <v>4.3</v>
      </c>
      <c r="I120" s="74">
        <v>33</v>
      </c>
      <c r="J120" s="74">
        <v>7.4</v>
      </c>
      <c r="K120" s="74">
        <v>7.5</v>
      </c>
      <c r="L120" s="74">
        <v>6.5</v>
      </c>
      <c r="M120" s="77" t="s">
        <v>675</v>
      </c>
      <c r="N120" s="41"/>
    </row>
    <row r="121" spans="1:14" s="4" customFormat="1" ht="18.75" customHeight="1">
      <c r="A121" s="50">
        <v>117</v>
      </c>
      <c r="B121" s="51" t="s">
        <v>190</v>
      </c>
      <c r="C121" s="59" t="s">
        <v>528</v>
      </c>
      <c r="D121" s="60" t="s">
        <v>38</v>
      </c>
      <c r="E121" s="58" t="s">
        <v>4</v>
      </c>
      <c r="F121" s="52">
        <v>4.8</v>
      </c>
      <c r="G121" s="53">
        <v>3.8</v>
      </c>
      <c r="H121" s="54">
        <v>4.4</v>
      </c>
      <c r="I121" s="74">
        <v>37</v>
      </c>
      <c r="J121" s="74">
        <v>7.8</v>
      </c>
      <c r="K121" s="74">
        <v>7.9</v>
      </c>
      <c r="L121" s="74">
        <v>7</v>
      </c>
      <c r="M121" s="77" t="s">
        <v>676</v>
      </c>
      <c r="N121" s="41"/>
    </row>
    <row r="122" spans="1:14" s="4" customFormat="1" ht="18.75" customHeight="1">
      <c r="A122" s="50">
        <v>118</v>
      </c>
      <c r="B122" s="51" t="s">
        <v>191</v>
      </c>
      <c r="C122" s="65" t="s">
        <v>74</v>
      </c>
      <c r="D122" s="66" t="s">
        <v>80</v>
      </c>
      <c r="E122" s="64" t="s">
        <v>6</v>
      </c>
      <c r="F122" s="52">
        <v>7.5</v>
      </c>
      <c r="G122" s="53">
        <v>7.5</v>
      </c>
      <c r="H122" s="54">
        <v>6.9</v>
      </c>
      <c r="I122" s="74">
        <v>41</v>
      </c>
      <c r="J122" s="74">
        <v>8.6</v>
      </c>
      <c r="K122" s="74">
        <v>9</v>
      </c>
      <c r="L122" s="74">
        <v>7.7</v>
      </c>
      <c r="M122" s="77" t="s">
        <v>678</v>
      </c>
      <c r="N122" s="41"/>
    </row>
    <row r="123" spans="1:14" s="4" customFormat="1" ht="18.75" customHeight="1">
      <c r="A123" s="50">
        <v>119</v>
      </c>
      <c r="B123" s="51" t="s">
        <v>192</v>
      </c>
      <c r="C123" s="56" t="s">
        <v>529</v>
      </c>
      <c r="D123" s="57" t="s">
        <v>61</v>
      </c>
      <c r="E123" s="55" t="s">
        <v>3</v>
      </c>
      <c r="F123" s="52">
        <v>7.5</v>
      </c>
      <c r="G123" s="53">
        <v>8.3</v>
      </c>
      <c r="H123" s="54">
        <v>5.3</v>
      </c>
      <c r="I123" s="74">
        <v>41</v>
      </c>
      <c r="J123" s="74">
        <v>8.1</v>
      </c>
      <c r="K123" s="74">
        <v>9.1</v>
      </c>
      <c r="L123" s="74">
        <v>7.1</v>
      </c>
      <c r="M123" s="77" t="s">
        <v>675</v>
      </c>
      <c r="N123" s="41"/>
    </row>
    <row r="124" spans="1:14" s="4" customFormat="1" ht="18.75" customHeight="1">
      <c r="A124" s="50">
        <v>120</v>
      </c>
      <c r="B124" s="51" t="s">
        <v>193</v>
      </c>
      <c r="C124" s="59" t="s">
        <v>530</v>
      </c>
      <c r="D124" s="60" t="s">
        <v>39</v>
      </c>
      <c r="E124" s="58" t="s">
        <v>5</v>
      </c>
      <c r="F124" s="52">
        <v>8</v>
      </c>
      <c r="G124" s="53">
        <v>7.5</v>
      </c>
      <c r="H124" s="54">
        <v>5.5</v>
      </c>
      <c r="I124" s="74">
        <v>40</v>
      </c>
      <c r="J124" s="74">
        <v>8</v>
      </c>
      <c r="K124" s="74">
        <v>8.5</v>
      </c>
      <c r="L124" s="74">
        <v>7.5</v>
      </c>
      <c r="M124" s="77" t="s">
        <v>675</v>
      </c>
      <c r="N124" s="41"/>
    </row>
    <row r="125" spans="1:14" s="4" customFormat="1" ht="18.75" customHeight="1">
      <c r="A125" s="50">
        <v>121</v>
      </c>
      <c r="B125" s="51" t="s">
        <v>194</v>
      </c>
      <c r="C125" s="59" t="s">
        <v>531</v>
      </c>
      <c r="D125" s="60" t="s">
        <v>39</v>
      </c>
      <c r="E125" s="58" t="s">
        <v>4</v>
      </c>
      <c r="F125" s="52">
        <v>7.8</v>
      </c>
      <c r="G125" s="53">
        <v>4.5</v>
      </c>
      <c r="H125" s="54">
        <v>4.8</v>
      </c>
      <c r="I125" s="74">
        <v>39</v>
      </c>
      <c r="J125" s="74">
        <v>8.3</v>
      </c>
      <c r="K125" s="74">
        <v>7.7</v>
      </c>
      <c r="L125" s="74">
        <v>7.5</v>
      </c>
      <c r="M125" s="77" t="s">
        <v>675</v>
      </c>
      <c r="N125" s="41"/>
    </row>
    <row r="126" spans="1:14" s="4" customFormat="1" ht="18.75" customHeight="1">
      <c r="A126" s="50">
        <v>122</v>
      </c>
      <c r="B126" s="51" t="s">
        <v>195</v>
      </c>
      <c r="C126" s="59" t="s">
        <v>532</v>
      </c>
      <c r="D126" s="60" t="s">
        <v>39</v>
      </c>
      <c r="E126" s="58" t="s">
        <v>6</v>
      </c>
      <c r="F126" s="52">
        <v>5</v>
      </c>
      <c r="G126" s="53">
        <v>3.3</v>
      </c>
      <c r="H126" s="54">
        <v>3.1</v>
      </c>
      <c r="I126" s="74">
        <v>32</v>
      </c>
      <c r="J126" s="74">
        <v>7.1</v>
      </c>
      <c r="K126" s="74">
        <v>6.3</v>
      </c>
      <c r="L126" s="74">
        <v>6.8</v>
      </c>
      <c r="M126" s="77" t="s">
        <v>674</v>
      </c>
      <c r="N126" s="41"/>
    </row>
    <row r="127" spans="1:14" s="4" customFormat="1" ht="18.75" customHeight="1">
      <c r="A127" s="50">
        <v>123</v>
      </c>
      <c r="B127" s="51" t="s">
        <v>196</v>
      </c>
      <c r="C127" s="59" t="s">
        <v>533</v>
      </c>
      <c r="D127" s="60" t="s">
        <v>39</v>
      </c>
      <c r="E127" s="58" t="s">
        <v>5</v>
      </c>
      <c r="F127" s="52">
        <v>6.3</v>
      </c>
      <c r="G127" s="53">
        <v>6.3</v>
      </c>
      <c r="H127" s="54">
        <v>3.6</v>
      </c>
      <c r="I127" s="74">
        <v>37</v>
      </c>
      <c r="J127" s="74">
        <v>7.9</v>
      </c>
      <c r="K127" s="74">
        <v>8.1</v>
      </c>
      <c r="L127" s="74">
        <v>7.3</v>
      </c>
      <c r="M127" s="77" t="s">
        <v>678</v>
      </c>
      <c r="N127" s="41"/>
    </row>
    <row r="128" spans="1:14" s="4" customFormat="1" ht="18.75" customHeight="1">
      <c r="A128" s="50">
        <v>124</v>
      </c>
      <c r="B128" s="51" t="s">
        <v>197</v>
      </c>
      <c r="C128" s="65" t="s">
        <v>534</v>
      </c>
      <c r="D128" s="66" t="s">
        <v>39</v>
      </c>
      <c r="E128" s="64" t="s">
        <v>5</v>
      </c>
      <c r="F128" s="52">
        <v>8.8</v>
      </c>
      <c r="G128" s="53">
        <v>4.5</v>
      </c>
      <c r="H128" s="54">
        <v>4.7</v>
      </c>
      <c r="I128" s="74">
        <v>37</v>
      </c>
      <c r="J128" s="74">
        <v>7.9</v>
      </c>
      <c r="K128" s="74">
        <v>7.7</v>
      </c>
      <c r="L128" s="74">
        <v>7.2</v>
      </c>
      <c r="M128" s="77" t="s">
        <v>678</v>
      </c>
      <c r="N128" s="41"/>
    </row>
    <row r="129" spans="1:14" s="4" customFormat="1" ht="18.75" customHeight="1">
      <c r="A129" s="50">
        <v>125</v>
      </c>
      <c r="B129" s="51" t="s">
        <v>198</v>
      </c>
      <c r="C129" s="56" t="s">
        <v>74</v>
      </c>
      <c r="D129" s="57" t="s">
        <v>535</v>
      </c>
      <c r="E129" s="55" t="s">
        <v>6</v>
      </c>
      <c r="F129" s="52">
        <v>3.8</v>
      </c>
      <c r="G129" s="53">
        <v>4.5</v>
      </c>
      <c r="H129" s="54">
        <v>3.8</v>
      </c>
      <c r="I129" s="74">
        <v>36.5</v>
      </c>
      <c r="J129" s="74">
        <v>7.2</v>
      </c>
      <c r="K129" s="74">
        <v>6.5</v>
      </c>
      <c r="L129" s="74">
        <v>6.7</v>
      </c>
      <c r="M129" s="77" t="s">
        <v>679</v>
      </c>
      <c r="N129" s="41"/>
    </row>
    <row r="130" spans="1:14" s="4" customFormat="1" ht="18.75" customHeight="1">
      <c r="A130" s="50">
        <v>126</v>
      </c>
      <c r="B130" s="51" t="s">
        <v>199</v>
      </c>
      <c r="C130" s="59" t="s">
        <v>536</v>
      </c>
      <c r="D130" s="60" t="s">
        <v>41</v>
      </c>
      <c r="E130" s="58" t="s">
        <v>3</v>
      </c>
      <c r="F130" s="52">
        <v>4</v>
      </c>
      <c r="G130" s="53">
        <v>5</v>
      </c>
      <c r="H130" s="54">
        <v>3.1</v>
      </c>
      <c r="I130" s="74">
        <v>36</v>
      </c>
      <c r="J130" s="74">
        <v>7.3</v>
      </c>
      <c r="K130" s="74">
        <v>7.2</v>
      </c>
      <c r="L130" s="74">
        <v>7.1</v>
      </c>
      <c r="M130" s="77" t="s">
        <v>675</v>
      </c>
      <c r="N130" s="41"/>
    </row>
    <row r="131" spans="1:14" s="4" customFormat="1" ht="18.75" customHeight="1">
      <c r="A131" s="50">
        <v>127</v>
      </c>
      <c r="B131" s="51" t="s">
        <v>200</v>
      </c>
      <c r="C131" s="59" t="s">
        <v>537</v>
      </c>
      <c r="D131" s="60" t="s">
        <v>41</v>
      </c>
      <c r="E131" s="58" t="s">
        <v>0</v>
      </c>
      <c r="F131" s="52">
        <v>7.3</v>
      </c>
      <c r="G131" s="53">
        <v>8</v>
      </c>
      <c r="H131" s="54">
        <v>4.5</v>
      </c>
      <c r="I131" s="74">
        <v>38</v>
      </c>
      <c r="J131" s="74">
        <v>9</v>
      </c>
      <c r="K131" s="74">
        <v>9.1</v>
      </c>
      <c r="L131" s="74">
        <v>7.5</v>
      </c>
      <c r="M131" s="77" t="s">
        <v>677</v>
      </c>
      <c r="N131" s="41"/>
    </row>
    <row r="132" spans="1:14" s="4" customFormat="1" ht="18.75" customHeight="1">
      <c r="A132" s="50">
        <v>128</v>
      </c>
      <c r="B132" s="51" t="s">
        <v>201</v>
      </c>
      <c r="C132" s="59" t="s">
        <v>538</v>
      </c>
      <c r="D132" s="60" t="s">
        <v>41</v>
      </c>
      <c r="E132" s="58" t="s">
        <v>0</v>
      </c>
      <c r="F132" s="52">
        <v>7.3</v>
      </c>
      <c r="G132" s="53">
        <v>7.3</v>
      </c>
      <c r="H132" s="54">
        <v>4.9</v>
      </c>
      <c r="I132" s="74">
        <v>38</v>
      </c>
      <c r="J132" s="74">
        <v>7.9</v>
      </c>
      <c r="K132" s="74">
        <v>8.3</v>
      </c>
      <c r="L132" s="74">
        <v>6.8</v>
      </c>
      <c r="M132" s="77" t="s">
        <v>675</v>
      </c>
      <c r="N132" s="41"/>
    </row>
    <row r="133" spans="1:14" s="4" customFormat="1" ht="18.75" customHeight="1">
      <c r="A133" s="50">
        <v>129</v>
      </c>
      <c r="B133" s="51" t="s">
        <v>202</v>
      </c>
      <c r="C133" s="62" t="s">
        <v>539</v>
      </c>
      <c r="D133" s="63" t="s">
        <v>41</v>
      </c>
      <c r="E133" s="61" t="s">
        <v>2</v>
      </c>
      <c r="F133" s="52">
        <v>3.8</v>
      </c>
      <c r="G133" s="53">
        <v>4.8</v>
      </c>
      <c r="H133" s="54">
        <v>4.8</v>
      </c>
      <c r="I133" s="74">
        <v>37</v>
      </c>
      <c r="J133" s="74">
        <v>7.1</v>
      </c>
      <c r="K133" s="74">
        <v>7.1</v>
      </c>
      <c r="L133" s="74">
        <v>6.6</v>
      </c>
      <c r="M133" s="77" t="s">
        <v>675</v>
      </c>
      <c r="N133" s="41"/>
    </row>
    <row r="134" spans="1:14" s="4" customFormat="1" ht="18.75" customHeight="1">
      <c r="A134" s="50">
        <v>130</v>
      </c>
      <c r="B134" s="51" t="s">
        <v>203</v>
      </c>
      <c r="C134" s="56" t="s">
        <v>367</v>
      </c>
      <c r="D134" s="57" t="s">
        <v>40</v>
      </c>
      <c r="E134" s="55" t="s">
        <v>0</v>
      </c>
      <c r="F134" s="52">
        <v>5.5</v>
      </c>
      <c r="G134" s="53">
        <v>0.5</v>
      </c>
      <c r="H134" s="54">
        <v>3.6</v>
      </c>
      <c r="I134" s="74">
        <v>28</v>
      </c>
      <c r="J134" s="74">
        <v>6.8</v>
      </c>
      <c r="K134" s="74">
        <v>5.8</v>
      </c>
      <c r="L134" s="74">
        <v>5.7</v>
      </c>
      <c r="M134" s="77" t="s">
        <v>677</v>
      </c>
      <c r="N134" s="41"/>
    </row>
    <row r="135" spans="1:14" s="4" customFormat="1" ht="18.75" customHeight="1">
      <c r="A135" s="50">
        <v>131</v>
      </c>
      <c r="B135" s="51" t="s">
        <v>204</v>
      </c>
      <c r="C135" s="59" t="s">
        <v>540</v>
      </c>
      <c r="D135" s="60" t="s">
        <v>40</v>
      </c>
      <c r="E135" s="58" t="s">
        <v>2</v>
      </c>
      <c r="F135" s="52">
        <v>9</v>
      </c>
      <c r="G135" s="53">
        <v>3.3</v>
      </c>
      <c r="H135" s="54">
        <v>3.9</v>
      </c>
      <c r="I135" s="74">
        <v>36</v>
      </c>
      <c r="J135" s="74">
        <v>8.2</v>
      </c>
      <c r="K135" s="74">
        <v>7.6</v>
      </c>
      <c r="L135" s="74">
        <v>7.8</v>
      </c>
      <c r="M135" s="77" t="s">
        <v>675</v>
      </c>
      <c r="N135" s="41"/>
    </row>
    <row r="136" spans="1:14" s="4" customFormat="1" ht="18.75" customHeight="1">
      <c r="A136" s="50">
        <v>132</v>
      </c>
      <c r="B136" s="51" t="s">
        <v>205</v>
      </c>
      <c r="C136" s="59" t="s">
        <v>541</v>
      </c>
      <c r="D136" s="60" t="s">
        <v>40</v>
      </c>
      <c r="E136" s="58" t="s">
        <v>6</v>
      </c>
      <c r="F136" s="52">
        <v>5.5</v>
      </c>
      <c r="G136" s="53">
        <v>5.3</v>
      </c>
      <c r="H136" s="54">
        <v>4.7</v>
      </c>
      <c r="I136" s="74">
        <v>37</v>
      </c>
      <c r="J136" s="74">
        <v>7.7</v>
      </c>
      <c r="K136" s="74">
        <v>7.8</v>
      </c>
      <c r="L136" s="74">
        <v>6.5</v>
      </c>
      <c r="M136" s="77" t="s">
        <v>676</v>
      </c>
      <c r="N136" s="41"/>
    </row>
    <row r="137" spans="1:14" s="4" customFormat="1" ht="18.75" customHeight="1">
      <c r="A137" s="50">
        <v>133</v>
      </c>
      <c r="B137" s="51" t="s">
        <v>206</v>
      </c>
      <c r="C137" s="59" t="s">
        <v>74</v>
      </c>
      <c r="D137" s="60" t="s">
        <v>542</v>
      </c>
      <c r="E137" s="58" t="s">
        <v>0</v>
      </c>
      <c r="F137" s="52">
        <v>2.5</v>
      </c>
      <c r="G137" s="53">
        <v>0.5</v>
      </c>
      <c r="H137" s="54">
        <v>6.6</v>
      </c>
      <c r="I137" s="74">
        <v>29.5</v>
      </c>
      <c r="J137" s="74">
        <v>6.8</v>
      </c>
      <c r="K137" s="74">
        <v>5.3</v>
      </c>
      <c r="L137" s="74">
        <v>6.1</v>
      </c>
      <c r="M137" s="77" t="s">
        <v>679</v>
      </c>
      <c r="N137" s="41"/>
    </row>
    <row r="138" spans="1:14" s="4" customFormat="1" ht="18.75" customHeight="1">
      <c r="A138" s="50">
        <v>134</v>
      </c>
      <c r="B138" s="51" t="s">
        <v>207</v>
      </c>
      <c r="C138" s="65" t="s">
        <v>74</v>
      </c>
      <c r="D138" s="66" t="s">
        <v>543</v>
      </c>
      <c r="E138" s="64" t="s">
        <v>2</v>
      </c>
      <c r="F138" s="52">
        <v>4.3</v>
      </c>
      <c r="G138" s="53">
        <v>1.8</v>
      </c>
      <c r="H138" s="54">
        <v>3</v>
      </c>
      <c r="I138" s="74">
        <v>29</v>
      </c>
      <c r="J138" s="74">
        <v>7.3</v>
      </c>
      <c r="K138" s="74">
        <v>6.1</v>
      </c>
      <c r="L138" s="74">
        <v>5.3</v>
      </c>
      <c r="M138" s="77" t="s">
        <v>677</v>
      </c>
      <c r="N138" s="41"/>
    </row>
    <row r="139" spans="1:14" s="4" customFormat="1" ht="18.75" customHeight="1">
      <c r="A139" s="50">
        <v>135</v>
      </c>
      <c r="B139" s="51" t="s">
        <v>208</v>
      </c>
      <c r="C139" s="68" t="s">
        <v>544</v>
      </c>
      <c r="D139" s="69" t="s">
        <v>82</v>
      </c>
      <c r="E139" s="67" t="s">
        <v>6</v>
      </c>
      <c r="F139" s="52">
        <v>3.3</v>
      </c>
      <c r="G139" s="53">
        <v>0.5</v>
      </c>
      <c r="H139" s="54">
        <v>4.4</v>
      </c>
      <c r="I139" s="74">
        <v>28</v>
      </c>
      <c r="J139" s="74">
        <v>6.2</v>
      </c>
      <c r="K139" s="74">
        <v>5.9</v>
      </c>
      <c r="L139" s="74">
        <v>5.6</v>
      </c>
      <c r="M139" s="77" t="s">
        <v>678</v>
      </c>
      <c r="N139" s="41"/>
    </row>
    <row r="140" spans="1:14" s="4" customFormat="1" ht="18.75" customHeight="1">
      <c r="A140" s="50">
        <v>136</v>
      </c>
      <c r="B140" s="51" t="s">
        <v>210</v>
      </c>
      <c r="C140" s="59" t="s">
        <v>60</v>
      </c>
      <c r="D140" s="60" t="s">
        <v>545</v>
      </c>
      <c r="E140" s="58" t="s">
        <v>1</v>
      </c>
      <c r="F140" s="52">
        <v>5.3</v>
      </c>
      <c r="G140" s="53">
        <v>6.5</v>
      </c>
      <c r="H140" s="54">
        <v>4.6</v>
      </c>
      <c r="I140" s="74">
        <v>40</v>
      </c>
      <c r="J140" s="74">
        <v>8.3</v>
      </c>
      <c r="K140" s="74">
        <v>8.3</v>
      </c>
      <c r="L140" s="74">
        <v>7.9</v>
      </c>
      <c r="M140" s="77" t="s">
        <v>674</v>
      </c>
      <c r="N140" s="41"/>
    </row>
    <row r="141" spans="1:14" s="4" customFormat="1" ht="18.75" customHeight="1">
      <c r="A141" s="50">
        <v>137</v>
      </c>
      <c r="B141" s="51" t="s">
        <v>211</v>
      </c>
      <c r="C141" s="59" t="s">
        <v>74</v>
      </c>
      <c r="D141" s="60" t="s">
        <v>546</v>
      </c>
      <c r="E141" s="58" t="s">
        <v>3</v>
      </c>
      <c r="F141" s="52">
        <v>3.5</v>
      </c>
      <c r="G141" s="53">
        <v>0.8</v>
      </c>
      <c r="H141" s="54">
        <v>4.6</v>
      </c>
      <c r="I141" s="74">
        <v>37</v>
      </c>
      <c r="J141" s="74">
        <v>7.6</v>
      </c>
      <c r="K141" s="74">
        <v>6.7</v>
      </c>
      <c r="L141" s="74">
        <v>5.9</v>
      </c>
      <c r="M141" s="77" t="s">
        <v>677</v>
      </c>
      <c r="N141" s="41"/>
    </row>
    <row r="142" spans="1:14" s="4" customFormat="1" ht="18.75" customHeight="1">
      <c r="A142" s="50">
        <v>138</v>
      </c>
      <c r="B142" s="51" t="s">
        <v>212</v>
      </c>
      <c r="C142" s="59" t="s">
        <v>547</v>
      </c>
      <c r="D142" s="60" t="s">
        <v>548</v>
      </c>
      <c r="E142" s="58" t="s">
        <v>5</v>
      </c>
      <c r="F142" s="52">
        <v>9.3</v>
      </c>
      <c r="G142" s="53">
        <v>8</v>
      </c>
      <c r="H142" s="54">
        <v>7.9</v>
      </c>
      <c r="I142" s="74">
        <v>41</v>
      </c>
      <c r="J142" s="74">
        <v>9.3</v>
      </c>
      <c r="K142" s="74">
        <v>9.2</v>
      </c>
      <c r="L142" s="74">
        <v>9</v>
      </c>
      <c r="M142" s="77" t="s">
        <v>677</v>
      </c>
      <c r="N142" s="41"/>
    </row>
    <row r="143" spans="1:14" s="4" customFormat="1" ht="18.75" customHeight="1">
      <c r="A143" s="50">
        <v>139</v>
      </c>
      <c r="B143" s="51" t="s">
        <v>213</v>
      </c>
      <c r="C143" s="62" t="s">
        <v>549</v>
      </c>
      <c r="D143" s="63" t="s">
        <v>550</v>
      </c>
      <c r="E143" s="61" t="s">
        <v>6</v>
      </c>
      <c r="F143" s="52">
        <v>0.5</v>
      </c>
      <c r="G143" s="53">
        <v>0</v>
      </c>
      <c r="H143" s="54">
        <v>3</v>
      </c>
      <c r="I143" s="74">
        <v>26</v>
      </c>
      <c r="J143" s="74">
        <v>5.3</v>
      </c>
      <c r="K143" s="74">
        <v>4.4</v>
      </c>
      <c r="L143" s="74">
        <v>5.1</v>
      </c>
      <c r="M143" s="77" t="s">
        <v>678</v>
      </c>
      <c r="N143" s="41"/>
    </row>
    <row r="144" spans="1:14" s="4" customFormat="1" ht="18.75" customHeight="1">
      <c r="A144" s="50">
        <v>140</v>
      </c>
      <c r="B144" s="51" t="s">
        <v>214</v>
      </c>
      <c r="C144" s="56" t="s">
        <v>551</v>
      </c>
      <c r="D144" s="57" t="s">
        <v>550</v>
      </c>
      <c r="E144" s="55" t="s">
        <v>3</v>
      </c>
      <c r="F144" s="52">
        <v>3</v>
      </c>
      <c r="G144" s="53">
        <v>3</v>
      </c>
      <c r="H144" s="54">
        <v>5</v>
      </c>
      <c r="I144" s="80">
        <v>35</v>
      </c>
      <c r="J144" s="80">
        <v>6.9</v>
      </c>
      <c r="K144" s="80">
        <v>7.6</v>
      </c>
      <c r="L144" s="80">
        <v>6.2</v>
      </c>
      <c r="M144" s="81" t="s">
        <v>675</v>
      </c>
      <c r="N144" s="41"/>
    </row>
    <row r="145" spans="1:14" s="4" customFormat="1" ht="18.75" customHeight="1">
      <c r="A145" s="50">
        <v>141</v>
      </c>
      <c r="B145" s="51" t="s">
        <v>215</v>
      </c>
      <c r="C145" s="59" t="s">
        <v>74</v>
      </c>
      <c r="D145" s="60" t="s">
        <v>370</v>
      </c>
      <c r="E145" s="58" t="s">
        <v>2</v>
      </c>
      <c r="F145" s="52">
        <v>6</v>
      </c>
      <c r="G145" s="53">
        <v>0.3</v>
      </c>
      <c r="H145" s="54">
        <v>3.1</v>
      </c>
      <c r="I145" s="74">
        <v>29</v>
      </c>
      <c r="J145" s="74">
        <v>6.7</v>
      </c>
      <c r="K145" s="74">
        <v>6.1</v>
      </c>
      <c r="L145" s="74">
        <v>5.9</v>
      </c>
      <c r="M145" s="77" t="s">
        <v>678</v>
      </c>
      <c r="N145" s="41"/>
    </row>
    <row r="146" spans="1:14" s="4" customFormat="1" ht="18.75" customHeight="1">
      <c r="A146" s="50">
        <v>142</v>
      </c>
      <c r="B146" s="51" t="s">
        <v>216</v>
      </c>
      <c r="C146" s="59" t="s">
        <v>552</v>
      </c>
      <c r="D146" s="60" t="s">
        <v>62</v>
      </c>
      <c r="E146" s="58" t="s">
        <v>6</v>
      </c>
      <c r="F146" s="52">
        <v>2.3</v>
      </c>
      <c r="G146" s="53">
        <v>0</v>
      </c>
      <c r="H146" s="54">
        <v>2.4</v>
      </c>
      <c r="I146" s="74">
        <v>26</v>
      </c>
      <c r="J146" s="74">
        <v>5.7</v>
      </c>
      <c r="K146" s="74">
        <v>5.2</v>
      </c>
      <c r="L146" s="74">
        <v>5.4</v>
      </c>
      <c r="M146" s="77" t="s">
        <v>675</v>
      </c>
      <c r="N146" s="41"/>
    </row>
    <row r="147" spans="1:14" s="4" customFormat="1" ht="18.75" customHeight="1">
      <c r="A147" s="50">
        <v>143</v>
      </c>
      <c r="B147" s="51" t="s">
        <v>217</v>
      </c>
      <c r="C147" s="59" t="s">
        <v>553</v>
      </c>
      <c r="D147" s="60" t="s">
        <v>42</v>
      </c>
      <c r="E147" s="58" t="s">
        <v>6</v>
      </c>
      <c r="F147" s="52">
        <v>4.5</v>
      </c>
      <c r="G147" s="53">
        <v>1</v>
      </c>
      <c r="H147" s="54">
        <v>5.9</v>
      </c>
      <c r="I147" s="80">
        <v>28</v>
      </c>
      <c r="J147" s="80">
        <v>6.2</v>
      </c>
      <c r="K147" s="80">
        <v>6.2</v>
      </c>
      <c r="L147" s="80">
        <v>5.5</v>
      </c>
      <c r="M147" s="81" t="s">
        <v>678</v>
      </c>
      <c r="N147" s="41"/>
    </row>
    <row r="148" spans="1:14" s="4" customFormat="1" ht="18.75" customHeight="1">
      <c r="A148" s="50">
        <v>144</v>
      </c>
      <c r="B148" s="51" t="s">
        <v>218</v>
      </c>
      <c r="C148" s="65" t="s">
        <v>554</v>
      </c>
      <c r="D148" s="66" t="s">
        <v>42</v>
      </c>
      <c r="E148" s="64" t="s">
        <v>4</v>
      </c>
      <c r="F148" s="52">
        <v>4.8</v>
      </c>
      <c r="G148" s="53">
        <v>3.8</v>
      </c>
      <c r="H148" s="54">
        <v>4.1</v>
      </c>
      <c r="I148" s="74">
        <v>32</v>
      </c>
      <c r="J148" s="74">
        <v>6.8</v>
      </c>
      <c r="K148" s="74">
        <v>6.3</v>
      </c>
      <c r="L148" s="74">
        <v>6.3</v>
      </c>
      <c r="M148" s="77" t="s">
        <v>678</v>
      </c>
      <c r="N148" s="41"/>
    </row>
    <row r="149" spans="1:14" s="4" customFormat="1" ht="18.75" customHeight="1">
      <c r="A149" s="50">
        <v>145</v>
      </c>
      <c r="B149" s="51" t="s">
        <v>219</v>
      </c>
      <c r="C149" s="68" t="s">
        <v>555</v>
      </c>
      <c r="D149" s="69" t="s">
        <v>42</v>
      </c>
      <c r="E149" s="67" t="s">
        <v>2</v>
      </c>
      <c r="F149" s="52">
        <v>4</v>
      </c>
      <c r="G149" s="53">
        <v>0</v>
      </c>
      <c r="H149" s="54">
        <v>3.8</v>
      </c>
      <c r="I149" s="74">
        <v>33</v>
      </c>
      <c r="J149" s="74">
        <v>6.6</v>
      </c>
      <c r="K149" s="74">
        <v>7.5</v>
      </c>
      <c r="L149" s="74">
        <v>6.7</v>
      </c>
      <c r="M149" s="77" t="s">
        <v>676</v>
      </c>
      <c r="N149" s="41"/>
    </row>
    <row r="150" spans="1:14" s="4" customFormat="1" ht="18.75" customHeight="1">
      <c r="A150" s="50">
        <v>146</v>
      </c>
      <c r="B150" s="51" t="s">
        <v>220</v>
      </c>
      <c r="C150" s="59" t="s">
        <v>556</v>
      </c>
      <c r="D150" s="60" t="s">
        <v>557</v>
      </c>
      <c r="E150" s="58" t="s">
        <v>0</v>
      </c>
      <c r="F150" s="52">
        <v>7</v>
      </c>
      <c r="G150" s="53">
        <v>5.8</v>
      </c>
      <c r="H150" s="54">
        <v>3.7</v>
      </c>
      <c r="I150" s="74">
        <v>36</v>
      </c>
      <c r="J150" s="74">
        <v>7.6</v>
      </c>
      <c r="K150" s="74">
        <v>7.6</v>
      </c>
      <c r="L150" s="74">
        <v>7.6</v>
      </c>
      <c r="M150" s="77" t="s">
        <v>675</v>
      </c>
      <c r="N150" s="41"/>
    </row>
    <row r="151" spans="1:14" s="4" customFormat="1" ht="18.75" customHeight="1">
      <c r="A151" s="50">
        <v>147</v>
      </c>
      <c r="B151" s="51" t="s">
        <v>221</v>
      </c>
      <c r="C151" s="59" t="s">
        <v>558</v>
      </c>
      <c r="D151" s="60" t="s">
        <v>43</v>
      </c>
      <c r="E151" s="58" t="s">
        <v>4</v>
      </c>
      <c r="F151" s="52">
        <v>4.8</v>
      </c>
      <c r="G151" s="53">
        <v>5</v>
      </c>
      <c r="H151" s="54">
        <v>5.8</v>
      </c>
      <c r="I151" s="74">
        <v>32</v>
      </c>
      <c r="J151" s="74">
        <v>6.5</v>
      </c>
      <c r="K151" s="74">
        <v>7.1</v>
      </c>
      <c r="L151" s="74">
        <v>5.5</v>
      </c>
      <c r="M151" s="77" t="s">
        <v>675</v>
      </c>
      <c r="N151" s="41"/>
    </row>
    <row r="152" spans="1:14" s="4" customFormat="1" ht="18.75" customHeight="1">
      <c r="A152" s="50">
        <v>148</v>
      </c>
      <c r="B152" s="51" t="s">
        <v>223</v>
      </c>
      <c r="C152" s="59" t="s">
        <v>559</v>
      </c>
      <c r="D152" s="60" t="s">
        <v>43</v>
      </c>
      <c r="E152" s="58" t="s">
        <v>6</v>
      </c>
      <c r="F152" s="52">
        <v>3.5</v>
      </c>
      <c r="G152" s="53">
        <v>3.5</v>
      </c>
      <c r="H152" s="54">
        <v>5.6</v>
      </c>
      <c r="I152" s="74">
        <v>38</v>
      </c>
      <c r="J152" s="74">
        <v>7.4</v>
      </c>
      <c r="K152" s="74">
        <v>7.1</v>
      </c>
      <c r="L152" s="74">
        <v>6.8</v>
      </c>
      <c r="M152" s="77" t="s">
        <v>675</v>
      </c>
      <c r="N152" s="41"/>
    </row>
    <row r="153" spans="1:14" s="4" customFormat="1" ht="18.75" customHeight="1">
      <c r="A153" s="50">
        <v>149</v>
      </c>
      <c r="B153" s="51" t="s">
        <v>224</v>
      </c>
      <c r="C153" s="65" t="s">
        <v>560</v>
      </c>
      <c r="D153" s="66" t="s">
        <v>43</v>
      </c>
      <c r="E153" s="64" t="s">
        <v>6</v>
      </c>
      <c r="F153" s="52">
        <v>3.8</v>
      </c>
      <c r="G153" s="53">
        <v>6.8</v>
      </c>
      <c r="H153" s="54">
        <v>7.6</v>
      </c>
      <c r="I153" s="74">
        <v>41</v>
      </c>
      <c r="J153" s="74">
        <v>8.8</v>
      </c>
      <c r="K153" s="74">
        <v>9</v>
      </c>
      <c r="L153" s="74">
        <v>7.7</v>
      </c>
      <c r="M153" s="77" t="s">
        <v>675</v>
      </c>
      <c r="N153" s="41"/>
    </row>
    <row r="154" spans="1:14" s="4" customFormat="1" ht="18.75" customHeight="1">
      <c r="A154" s="50">
        <v>150</v>
      </c>
      <c r="B154" s="51" t="s">
        <v>225</v>
      </c>
      <c r="C154" s="56" t="s">
        <v>561</v>
      </c>
      <c r="D154" s="57" t="s">
        <v>43</v>
      </c>
      <c r="E154" s="55" t="s">
        <v>2</v>
      </c>
      <c r="F154" s="52"/>
      <c r="G154" s="53"/>
      <c r="H154" s="54"/>
      <c r="I154" s="74">
        <v>39</v>
      </c>
      <c r="J154" s="74">
        <v>7.4</v>
      </c>
      <c r="K154" s="74">
        <v>6.5</v>
      </c>
      <c r="L154" s="74">
        <v>6.6</v>
      </c>
      <c r="M154" s="77" t="s">
        <v>675</v>
      </c>
      <c r="N154" s="41"/>
    </row>
    <row r="155" spans="1:14" s="4" customFormat="1" ht="18.75" customHeight="1">
      <c r="A155" s="50">
        <v>151</v>
      </c>
      <c r="B155" s="51" t="s">
        <v>226</v>
      </c>
      <c r="C155" s="59" t="s">
        <v>562</v>
      </c>
      <c r="D155" s="60" t="s">
        <v>43</v>
      </c>
      <c r="E155" s="58" t="s">
        <v>5</v>
      </c>
      <c r="F155" s="52">
        <v>5.5</v>
      </c>
      <c r="G155" s="53">
        <v>4.5</v>
      </c>
      <c r="H155" s="54">
        <v>6.6</v>
      </c>
      <c r="I155" s="74">
        <v>36</v>
      </c>
      <c r="J155" s="74">
        <v>6.9</v>
      </c>
      <c r="K155" s="74">
        <v>6.9</v>
      </c>
      <c r="L155" s="74">
        <v>6</v>
      </c>
      <c r="M155" s="77" t="s">
        <v>675</v>
      </c>
      <c r="N155" s="41"/>
    </row>
    <row r="156" spans="1:14" s="4" customFormat="1" ht="18.75" customHeight="1">
      <c r="A156" s="50">
        <v>152</v>
      </c>
      <c r="B156" s="51" t="s">
        <v>227</v>
      </c>
      <c r="C156" s="59" t="s">
        <v>563</v>
      </c>
      <c r="D156" s="60" t="s">
        <v>564</v>
      </c>
      <c r="E156" s="58" t="s">
        <v>0</v>
      </c>
      <c r="F156" s="52">
        <v>5.3</v>
      </c>
      <c r="G156" s="53">
        <v>4.3</v>
      </c>
      <c r="H156" s="54">
        <v>4.7</v>
      </c>
      <c r="I156" s="74">
        <v>34</v>
      </c>
      <c r="J156" s="74">
        <v>7</v>
      </c>
      <c r="K156" s="74">
        <v>6.9</v>
      </c>
      <c r="L156" s="74">
        <v>6.5</v>
      </c>
      <c r="M156" s="77" t="s">
        <v>675</v>
      </c>
      <c r="N156" s="41"/>
    </row>
    <row r="157" spans="1:14" s="4" customFormat="1" ht="18.75" customHeight="1">
      <c r="A157" s="50">
        <v>153</v>
      </c>
      <c r="B157" s="51" t="s">
        <v>228</v>
      </c>
      <c r="C157" s="59" t="s">
        <v>565</v>
      </c>
      <c r="D157" s="60" t="s">
        <v>564</v>
      </c>
      <c r="E157" s="58" t="s">
        <v>6</v>
      </c>
      <c r="F157" s="52">
        <v>4.5</v>
      </c>
      <c r="G157" s="53">
        <v>6</v>
      </c>
      <c r="H157" s="54">
        <v>4.1</v>
      </c>
      <c r="I157" s="74">
        <v>36</v>
      </c>
      <c r="J157" s="74">
        <v>6.9</v>
      </c>
      <c r="K157" s="74">
        <v>6.8</v>
      </c>
      <c r="L157" s="74">
        <v>6</v>
      </c>
      <c r="M157" s="77" t="s">
        <v>675</v>
      </c>
      <c r="N157" s="41"/>
    </row>
    <row r="158" spans="1:14" s="4" customFormat="1" ht="18.75" customHeight="1">
      <c r="A158" s="50">
        <v>154</v>
      </c>
      <c r="B158" s="51" t="s">
        <v>229</v>
      </c>
      <c r="C158" s="71" t="s">
        <v>79</v>
      </c>
      <c r="D158" s="72" t="s">
        <v>372</v>
      </c>
      <c r="E158" s="73" t="s">
        <v>6</v>
      </c>
      <c r="F158" s="52">
        <v>3.8</v>
      </c>
      <c r="G158" s="53">
        <v>3.8</v>
      </c>
      <c r="H158" s="54">
        <v>3.8</v>
      </c>
      <c r="I158" s="75"/>
      <c r="J158" s="75"/>
      <c r="K158" s="75"/>
      <c r="L158" s="75"/>
      <c r="M158" s="78"/>
      <c r="N158" s="41"/>
    </row>
    <row r="159" spans="1:14" s="4" customFormat="1" ht="18.75" customHeight="1">
      <c r="A159" s="50">
        <v>155</v>
      </c>
      <c r="B159" s="51" t="s">
        <v>230</v>
      </c>
      <c r="C159" s="65" t="s">
        <v>566</v>
      </c>
      <c r="D159" s="66" t="s">
        <v>44</v>
      </c>
      <c r="E159" s="64" t="s">
        <v>0</v>
      </c>
      <c r="F159" s="52">
        <v>4.8</v>
      </c>
      <c r="G159" s="53">
        <v>6.3</v>
      </c>
      <c r="H159" s="54">
        <v>5.5</v>
      </c>
      <c r="I159" s="74">
        <v>38</v>
      </c>
      <c r="J159" s="74">
        <v>8.3</v>
      </c>
      <c r="K159" s="74">
        <v>8.6</v>
      </c>
      <c r="L159" s="74">
        <v>7.3</v>
      </c>
      <c r="M159" s="77" t="s">
        <v>678</v>
      </c>
      <c r="N159" s="41"/>
    </row>
    <row r="160" spans="1:14" s="4" customFormat="1" ht="18.75" customHeight="1">
      <c r="A160" s="50">
        <v>156</v>
      </c>
      <c r="B160" s="51" t="s">
        <v>231</v>
      </c>
      <c r="C160" s="56" t="s">
        <v>567</v>
      </c>
      <c r="D160" s="57" t="s">
        <v>45</v>
      </c>
      <c r="E160" s="55" t="s">
        <v>6</v>
      </c>
      <c r="F160" s="52">
        <v>6.5</v>
      </c>
      <c r="G160" s="53">
        <v>6</v>
      </c>
      <c r="H160" s="54">
        <v>7.3</v>
      </c>
      <c r="I160" s="74">
        <v>37</v>
      </c>
      <c r="J160" s="74">
        <v>8.2</v>
      </c>
      <c r="K160" s="74">
        <v>8.1</v>
      </c>
      <c r="L160" s="74">
        <v>7.5</v>
      </c>
      <c r="M160" s="77" t="s">
        <v>678</v>
      </c>
      <c r="N160" s="41"/>
    </row>
    <row r="161" spans="1:14" s="4" customFormat="1" ht="18.75" customHeight="1">
      <c r="A161" s="50">
        <v>157</v>
      </c>
      <c r="B161" s="51" t="s">
        <v>232</v>
      </c>
      <c r="C161" s="59" t="s">
        <v>568</v>
      </c>
      <c r="D161" s="60" t="s">
        <v>45</v>
      </c>
      <c r="E161" s="58" t="s">
        <v>6</v>
      </c>
      <c r="F161" s="52">
        <v>5.5</v>
      </c>
      <c r="G161" s="53">
        <v>8.8</v>
      </c>
      <c r="H161" s="54">
        <v>5.8</v>
      </c>
      <c r="I161" s="74">
        <v>40</v>
      </c>
      <c r="J161" s="74">
        <v>8.1</v>
      </c>
      <c r="K161" s="74">
        <v>8.5</v>
      </c>
      <c r="L161" s="74">
        <v>7.4</v>
      </c>
      <c r="M161" s="77" t="s">
        <v>675</v>
      </c>
      <c r="N161" s="41"/>
    </row>
    <row r="162" spans="1:14" s="4" customFormat="1" ht="18.75" customHeight="1">
      <c r="A162" s="50">
        <v>158</v>
      </c>
      <c r="B162" s="51" t="s">
        <v>233</v>
      </c>
      <c r="C162" s="59" t="s">
        <v>569</v>
      </c>
      <c r="D162" s="60" t="s">
        <v>45</v>
      </c>
      <c r="E162" s="58" t="s">
        <v>0</v>
      </c>
      <c r="F162" s="52">
        <v>5</v>
      </c>
      <c r="G162" s="53">
        <v>2.3</v>
      </c>
      <c r="H162" s="54">
        <v>3.7</v>
      </c>
      <c r="I162" s="74">
        <v>36</v>
      </c>
      <c r="J162" s="74">
        <v>6.9</v>
      </c>
      <c r="K162" s="74">
        <v>5.9</v>
      </c>
      <c r="L162" s="74">
        <v>6.2</v>
      </c>
      <c r="M162" s="77" t="s">
        <v>675</v>
      </c>
      <c r="N162" s="41"/>
    </row>
    <row r="163" spans="1:14" s="4" customFormat="1" ht="18.75" customHeight="1">
      <c r="A163" s="50">
        <v>159</v>
      </c>
      <c r="B163" s="51" t="s">
        <v>234</v>
      </c>
      <c r="C163" s="59" t="s">
        <v>570</v>
      </c>
      <c r="D163" s="60" t="s">
        <v>571</v>
      </c>
      <c r="E163" s="58" t="s">
        <v>1</v>
      </c>
      <c r="F163" s="52">
        <v>7.5</v>
      </c>
      <c r="G163" s="53">
        <v>3</v>
      </c>
      <c r="H163" s="54">
        <v>3.9</v>
      </c>
      <c r="I163" s="74">
        <v>37</v>
      </c>
      <c r="J163" s="74">
        <v>7.6</v>
      </c>
      <c r="K163" s="74">
        <v>7.6</v>
      </c>
      <c r="L163" s="74">
        <v>6.2</v>
      </c>
      <c r="M163" s="77" t="s">
        <v>678</v>
      </c>
      <c r="N163" s="41"/>
    </row>
    <row r="164" spans="1:14" s="4" customFormat="1" ht="18.75" customHeight="1">
      <c r="A164" s="50">
        <v>160</v>
      </c>
      <c r="B164" s="51" t="s">
        <v>235</v>
      </c>
      <c r="C164" s="62" t="s">
        <v>60</v>
      </c>
      <c r="D164" s="63" t="s">
        <v>572</v>
      </c>
      <c r="E164" s="61" t="s">
        <v>3</v>
      </c>
      <c r="F164" s="52">
        <v>7.3</v>
      </c>
      <c r="G164" s="53">
        <v>2.8</v>
      </c>
      <c r="H164" s="54">
        <v>3.8</v>
      </c>
      <c r="I164" s="74">
        <v>41</v>
      </c>
      <c r="J164" s="74">
        <v>8.6</v>
      </c>
      <c r="K164" s="74">
        <v>7.4</v>
      </c>
      <c r="L164" s="74">
        <v>8.2</v>
      </c>
      <c r="M164" s="77" t="s">
        <v>674</v>
      </c>
      <c r="N164" s="41"/>
    </row>
    <row r="165" spans="1:14" s="4" customFormat="1" ht="18.75" customHeight="1">
      <c r="A165" s="50">
        <v>161</v>
      </c>
      <c r="B165" s="51" t="s">
        <v>236</v>
      </c>
      <c r="C165" s="56" t="s">
        <v>373</v>
      </c>
      <c r="D165" s="57" t="s">
        <v>573</v>
      </c>
      <c r="E165" s="55" t="s">
        <v>0</v>
      </c>
      <c r="F165" s="52">
        <v>6.3</v>
      </c>
      <c r="G165" s="53">
        <v>1.5</v>
      </c>
      <c r="H165" s="54">
        <v>3.6</v>
      </c>
      <c r="I165" s="74">
        <v>39</v>
      </c>
      <c r="J165" s="74">
        <v>8.3</v>
      </c>
      <c r="K165" s="74">
        <v>8.2</v>
      </c>
      <c r="L165" s="74">
        <v>6.7</v>
      </c>
      <c r="M165" s="77" t="s">
        <v>677</v>
      </c>
      <c r="N165" s="41"/>
    </row>
    <row r="166" spans="1:14" s="4" customFormat="1" ht="18.75" customHeight="1">
      <c r="A166" s="50">
        <v>162</v>
      </c>
      <c r="B166" s="51" t="s">
        <v>237</v>
      </c>
      <c r="C166" s="59" t="s">
        <v>574</v>
      </c>
      <c r="D166" s="60" t="s">
        <v>83</v>
      </c>
      <c r="E166" s="58" t="s">
        <v>4</v>
      </c>
      <c r="F166" s="52">
        <v>7</v>
      </c>
      <c r="G166" s="53">
        <v>3.5</v>
      </c>
      <c r="H166" s="54">
        <v>3.7</v>
      </c>
      <c r="I166" s="74">
        <v>39</v>
      </c>
      <c r="J166" s="74">
        <v>8.6</v>
      </c>
      <c r="K166" s="74">
        <v>8.4</v>
      </c>
      <c r="L166" s="74">
        <v>6.9</v>
      </c>
      <c r="M166" s="77" t="s">
        <v>677</v>
      </c>
      <c r="N166" s="41"/>
    </row>
    <row r="167" spans="1:14" s="4" customFormat="1" ht="18.75" customHeight="1">
      <c r="A167" s="50">
        <v>163</v>
      </c>
      <c r="B167" s="51" t="s">
        <v>238</v>
      </c>
      <c r="C167" s="59" t="s">
        <v>575</v>
      </c>
      <c r="D167" s="60" t="s">
        <v>576</v>
      </c>
      <c r="E167" s="58" t="s">
        <v>3</v>
      </c>
      <c r="F167" s="52">
        <v>2.8</v>
      </c>
      <c r="G167" s="53">
        <v>0.8</v>
      </c>
      <c r="H167" s="54">
        <v>2.6</v>
      </c>
      <c r="I167" s="74">
        <v>32</v>
      </c>
      <c r="J167" s="74">
        <v>5.9</v>
      </c>
      <c r="K167" s="74">
        <v>5.7</v>
      </c>
      <c r="L167" s="74">
        <v>5.5</v>
      </c>
      <c r="M167" s="77" t="s">
        <v>675</v>
      </c>
      <c r="N167" s="41"/>
    </row>
    <row r="168" spans="1:14" s="4" customFormat="1" ht="18.75" customHeight="1">
      <c r="A168" s="50">
        <v>164</v>
      </c>
      <c r="B168" s="51" t="s">
        <v>239</v>
      </c>
      <c r="C168" s="59" t="s">
        <v>577</v>
      </c>
      <c r="D168" s="60" t="s">
        <v>576</v>
      </c>
      <c r="E168" s="58" t="s">
        <v>3</v>
      </c>
      <c r="F168" s="52">
        <v>0.8</v>
      </c>
      <c r="G168" s="53">
        <v>0</v>
      </c>
      <c r="H168" s="54">
        <v>2.8</v>
      </c>
      <c r="I168" s="74">
        <v>25</v>
      </c>
      <c r="J168" s="74">
        <v>5.6</v>
      </c>
      <c r="K168" s="74">
        <v>5</v>
      </c>
      <c r="L168" s="74">
        <v>5.5</v>
      </c>
      <c r="M168" s="77" t="s">
        <v>674</v>
      </c>
      <c r="N168" s="41"/>
    </row>
    <row r="169" spans="1:14" s="4" customFormat="1" ht="18.75" customHeight="1">
      <c r="A169" s="50">
        <v>165</v>
      </c>
      <c r="B169" s="51" t="s">
        <v>240</v>
      </c>
      <c r="C169" s="65" t="s">
        <v>85</v>
      </c>
      <c r="D169" s="66" t="s">
        <v>578</v>
      </c>
      <c r="E169" s="64" t="s">
        <v>1</v>
      </c>
      <c r="F169" s="52">
        <v>1.5</v>
      </c>
      <c r="G169" s="53">
        <v>1.5</v>
      </c>
      <c r="H169" s="54">
        <v>2.5</v>
      </c>
      <c r="I169" s="74">
        <v>30</v>
      </c>
      <c r="J169" s="74">
        <v>6.5</v>
      </c>
      <c r="K169" s="74">
        <v>5.1</v>
      </c>
      <c r="L169" s="74">
        <v>5.8</v>
      </c>
      <c r="M169" s="77" t="s">
        <v>679</v>
      </c>
      <c r="N169" s="41"/>
    </row>
    <row r="170" spans="1:14" s="4" customFormat="1" ht="18.75" customHeight="1">
      <c r="A170" s="50">
        <v>166</v>
      </c>
      <c r="B170" s="51" t="s">
        <v>241</v>
      </c>
      <c r="C170" s="68" t="s">
        <v>579</v>
      </c>
      <c r="D170" s="69" t="s">
        <v>580</v>
      </c>
      <c r="E170" s="67" t="s">
        <v>2</v>
      </c>
      <c r="F170" s="52">
        <v>1.5</v>
      </c>
      <c r="G170" s="53">
        <v>3.5</v>
      </c>
      <c r="H170" s="54">
        <v>4.5</v>
      </c>
      <c r="I170" s="74">
        <v>33</v>
      </c>
      <c r="J170" s="74">
        <v>6.5</v>
      </c>
      <c r="K170" s="74">
        <v>5</v>
      </c>
      <c r="L170" s="74">
        <v>5.9</v>
      </c>
      <c r="M170" s="77" t="s">
        <v>679</v>
      </c>
      <c r="N170" s="41"/>
    </row>
    <row r="171" spans="1:14" s="4" customFormat="1" ht="18.75" customHeight="1">
      <c r="A171" s="50">
        <v>167</v>
      </c>
      <c r="B171" s="51" t="s">
        <v>242</v>
      </c>
      <c r="C171" s="59" t="s">
        <v>88</v>
      </c>
      <c r="D171" s="60" t="s">
        <v>581</v>
      </c>
      <c r="E171" s="58" t="s">
        <v>2</v>
      </c>
      <c r="F171" s="52">
        <v>2.3</v>
      </c>
      <c r="G171" s="53">
        <v>0.3</v>
      </c>
      <c r="H171" s="54">
        <v>2.8</v>
      </c>
      <c r="I171" s="74">
        <v>28</v>
      </c>
      <c r="J171" s="74">
        <v>6</v>
      </c>
      <c r="K171" s="74">
        <v>5.3</v>
      </c>
      <c r="L171" s="74">
        <v>5.6</v>
      </c>
      <c r="M171" s="77" t="s">
        <v>674</v>
      </c>
      <c r="N171" s="41"/>
    </row>
    <row r="172" spans="1:14" s="4" customFormat="1" ht="18.75" customHeight="1">
      <c r="A172" s="50">
        <v>168</v>
      </c>
      <c r="B172" s="51" t="s">
        <v>243</v>
      </c>
      <c r="C172" s="59" t="s">
        <v>582</v>
      </c>
      <c r="D172" s="60" t="s">
        <v>583</v>
      </c>
      <c r="E172" s="58" t="s">
        <v>4</v>
      </c>
      <c r="F172" s="52">
        <v>4.5</v>
      </c>
      <c r="G172" s="53">
        <v>6</v>
      </c>
      <c r="H172" s="54">
        <v>3.9</v>
      </c>
      <c r="I172" s="74">
        <v>34.5</v>
      </c>
      <c r="J172" s="74">
        <v>7.4</v>
      </c>
      <c r="K172" s="74">
        <v>7.1</v>
      </c>
      <c r="L172" s="74">
        <v>6.7</v>
      </c>
      <c r="M172" s="77" t="s">
        <v>679</v>
      </c>
      <c r="N172" s="41"/>
    </row>
    <row r="173" spans="1:14" s="4" customFormat="1" ht="18.75" customHeight="1">
      <c r="A173" s="50">
        <v>169</v>
      </c>
      <c r="B173" s="51" t="s">
        <v>244</v>
      </c>
      <c r="C173" s="59" t="s">
        <v>584</v>
      </c>
      <c r="D173" s="60" t="s">
        <v>585</v>
      </c>
      <c r="E173" s="58" t="s">
        <v>0</v>
      </c>
      <c r="F173" s="52">
        <v>7</v>
      </c>
      <c r="G173" s="53">
        <v>8</v>
      </c>
      <c r="H173" s="54">
        <v>7</v>
      </c>
      <c r="I173" s="74">
        <v>41</v>
      </c>
      <c r="J173" s="74">
        <v>8.9</v>
      </c>
      <c r="K173" s="74">
        <v>8.4</v>
      </c>
      <c r="L173" s="74">
        <v>8.3</v>
      </c>
      <c r="M173" s="77" t="s">
        <v>674</v>
      </c>
      <c r="N173" s="41"/>
    </row>
    <row r="174" spans="1:14" s="4" customFormat="1" ht="18.75" customHeight="1">
      <c r="A174" s="50">
        <v>170</v>
      </c>
      <c r="B174" s="51" t="s">
        <v>245</v>
      </c>
      <c r="C174" s="62" t="s">
        <v>586</v>
      </c>
      <c r="D174" s="63" t="s">
        <v>587</v>
      </c>
      <c r="E174" s="61" t="s">
        <v>1</v>
      </c>
      <c r="F174" s="52">
        <v>2.5</v>
      </c>
      <c r="G174" s="53">
        <v>0</v>
      </c>
      <c r="H174" s="54">
        <v>1.6</v>
      </c>
      <c r="I174" s="74">
        <v>29</v>
      </c>
      <c r="J174" s="74">
        <v>5.7</v>
      </c>
      <c r="K174" s="74">
        <v>5.4</v>
      </c>
      <c r="L174" s="74">
        <v>5.4</v>
      </c>
      <c r="M174" s="77" t="s">
        <v>674</v>
      </c>
      <c r="N174" s="41"/>
    </row>
    <row r="175" spans="1:14" s="4" customFormat="1" ht="18.75" customHeight="1">
      <c r="A175" s="50">
        <v>171</v>
      </c>
      <c r="B175" s="51" t="s">
        <v>246</v>
      </c>
      <c r="C175" s="56" t="s">
        <v>588</v>
      </c>
      <c r="D175" s="57" t="s">
        <v>589</v>
      </c>
      <c r="E175" s="55" t="s">
        <v>1</v>
      </c>
      <c r="F175" s="52">
        <v>4.3</v>
      </c>
      <c r="G175" s="53">
        <v>0.3</v>
      </c>
      <c r="H175" s="54">
        <v>3.2</v>
      </c>
      <c r="I175" s="74">
        <v>30</v>
      </c>
      <c r="J175" s="74">
        <v>7.2</v>
      </c>
      <c r="K175" s="74">
        <v>6.7</v>
      </c>
      <c r="L175" s="74">
        <v>5.6</v>
      </c>
      <c r="M175" s="77" t="s">
        <v>677</v>
      </c>
      <c r="N175" s="41"/>
    </row>
    <row r="176" spans="1:14" s="4" customFormat="1" ht="18.75" customHeight="1">
      <c r="A176" s="50">
        <v>172</v>
      </c>
      <c r="B176" s="51" t="s">
        <v>247</v>
      </c>
      <c r="C176" s="59" t="s">
        <v>590</v>
      </c>
      <c r="D176" s="60" t="s">
        <v>84</v>
      </c>
      <c r="E176" s="58" t="s">
        <v>6</v>
      </c>
      <c r="F176" s="52">
        <v>8</v>
      </c>
      <c r="G176" s="53">
        <v>5</v>
      </c>
      <c r="H176" s="54">
        <v>7.4</v>
      </c>
      <c r="I176" s="74">
        <v>38</v>
      </c>
      <c r="J176" s="74">
        <v>8.1</v>
      </c>
      <c r="K176" s="74">
        <v>7.9</v>
      </c>
      <c r="L176" s="74">
        <v>7.7</v>
      </c>
      <c r="M176" s="77" t="s">
        <v>675</v>
      </c>
      <c r="N176" s="41"/>
    </row>
    <row r="177" spans="1:14" s="4" customFormat="1" ht="18.75" customHeight="1">
      <c r="A177" s="50">
        <v>173</v>
      </c>
      <c r="B177" s="51" t="s">
        <v>248</v>
      </c>
      <c r="C177" s="59" t="s">
        <v>538</v>
      </c>
      <c r="D177" s="60" t="s">
        <v>84</v>
      </c>
      <c r="E177" s="58" t="s">
        <v>3</v>
      </c>
      <c r="F177" s="52">
        <v>5.3</v>
      </c>
      <c r="G177" s="53">
        <v>1</v>
      </c>
      <c r="H177" s="54">
        <v>6.8</v>
      </c>
      <c r="I177" s="74">
        <v>36</v>
      </c>
      <c r="J177" s="74">
        <v>7.3</v>
      </c>
      <c r="K177" s="74">
        <v>7.5</v>
      </c>
      <c r="L177" s="74">
        <v>6.5</v>
      </c>
      <c r="M177" s="77" t="s">
        <v>675</v>
      </c>
      <c r="N177" s="41"/>
    </row>
    <row r="178" spans="1:14" s="4" customFormat="1" ht="18.75" customHeight="1">
      <c r="A178" s="50">
        <v>174</v>
      </c>
      <c r="B178" s="51" t="s">
        <v>249</v>
      </c>
      <c r="C178" s="59" t="s">
        <v>591</v>
      </c>
      <c r="D178" s="60" t="s">
        <v>46</v>
      </c>
      <c r="E178" s="58" t="s">
        <v>6</v>
      </c>
      <c r="F178" s="52">
        <v>6.5</v>
      </c>
      <c r="G178" s="53">
        <v>1.8</v>
      </c>
      <c r="H178" s="54">
        <v>6.3</v>
      </c>
      <c r="I178" s="74">
        <v>31</v>
      </c>
      <c r="J178" s="74">
        <v>6.7</v>
      </c>
      <c r="K178" s="74">
        <v>7.1</v>
      </c>
      <c r="L178" s="74">
        <v>6</v>
      </c>
      <c r="M178" s="77" t="s">
        <v>675</v>
      </c>
      <c r="N178" s="41"/>
    </row>
    <row r="179" spans="1:14" s="4" customFormat="1" ht="18.75" customHeight="1">
      <c r="A179" s="50">
        <v>175</v>
      </c>
      <c r="B179" s="51" t="s">
        <v>250</v>
      </c>
      <c r="C179" s="65" t="s">
        <v>592</v>
      </c>
      <c r="D179" s="66" t="s">
        <v>63</v>
      </c>
      <c r="E179" s="64" t="s">
        <v>3</v>
      </c>
      <c r="F179" s="52">
        <v>7.8</v>
      </c>
      <c r="G179" s="53">
        <v>2</v>
      </c>
      <c r="H179" s="54">
        <v>3.9</v>
      </c>
      <c r="I179" s="74">
        <v>28</v>
      </c>
      <c r="J179" s="74">
        <v>7.2</v>
      </c>
      <c r="K179" s="74">
        <v>6</v>
      </c>
      <c r="L179" s="74">
        <v>6.3</v>
      </c>
      <c r="M179" s="77" t="s">
        <v>676</v>
      </c>
      <c r="N179" s="41"/>
    </row>
    <row r="180" spans="1:14" s="4" customFormat="1" ht="18.75" customHeight="1">
      <c r="A180" s="50">
        <v>176</v>
      </c>
      <c r="B180" s="51" t="s">
        <v>251</v>
      </c>
      <c r="C180" s="68" t="s">
        <v>538</v>
      </c>
      <c r="D180" s="69" t="s">
        <v>63</v>
      </c>
      <c r="E180" s="67" t="s">
        <v>4</v>
      </c>
      <c r="F180" s="52">
        <v>6.5</v>
      </c>
      <c r="G180" s="53">
        <v>6.5</v>
      </c>
      <c r="H180" s="54">
        <v>6</v>
      </c>
      <c r="I180" s="74">
        <v>38</v>
      </c>
      <c r="J180" s="74">
        <v>7.9</v>
      </c>
      <c r="K180" s="74">
        <v>7.6</v>
      </c>
      <c r="L180" s="74">
        <v>6.9</v>
      </c>
      <c r="M180" s="77" t="s">
        <v>675</v>
      </c>
      <c r="N180" s="41"/>
    </row>
    <row r="181" spans="1:14" s="4" customFormat="1" ht="18.75" customHeight="1">
      <c r="A181" s="50">
        <v>177</v>
      </c>
      <c r="B181" s="51" t="s">
        <v>252</v>
      </c>
      <c r="C181" s="59" t="s">
        <v>593</v>
      </c>
      <c r="D181" s="60" t="s">
        <v>594</v>
      </c>
      <c r="E181" s="58" t="s">
        <v>2</v>
      </c>
      <c r="F181" s="52">
        <v>6.3</v>
      </c>
      <c r="G181" s="53">
        <v>3.3</v>
      </c>
      <c r="H181" s="54">
        <v>6</v>
      </c>
      <c r="I181" s="74">
        <v>30</v>
      </c>
      <c r="J181" s="74">
        <v>7</v>
      </c>
      <c r="K181" s="74">
        <v>6.1</v>
      </c>
      <c r="L181" s="74">
        <v>5.9</v>
      </c>
      <c r="M181" s="77" t="s">
        <v>676</v>
      </c>
      <c r="N181" s="41"/>
    </row>
    <row r="182" spans="1:14" s="4" customFormat="1" ht="18.75" customHeight="1">
      <c r="A182" s="50">
        <v>178</v>
      </c>
      <c r="B182" s="51" t="s">
        <v>253</v>
      </c>
      <c r="C182" s="59" t="s">
        <v>138</v>
      </c>
      <c r="D182" s="60" t="s">
        <v>594</v>
      </c>
      <c r="E182" s="58" t="s">
        <v>4</v>
      </c>
      <c r="F182" s="52">
        <v>7</v>
      </c>
      <c r="G182" s="53">
        <v>1</v>
      </c>
      <c r="H182" s="54">
        <v>7.8</v>
      </c>
      <c r="I182" s="74">
        <v>36</v>
      </c>
      <c r="J182" s="74">
        <v>7.4</v>
      </c>
      <c r="K182" s="74">
        <v>6.4</v>
      </c>
      <c r="L182" s="74">
        <v>7.4</v>
      </c>
      <c r="M182" s="77" t="s">
        <v>675</v>
      </c>
      <c r="N182" s="41"/>
    </row>
    <row r="183" spans="1:14" s="4" customFormat="1" ht="18.75" customHeight="1">
      <c r="A183" s="50">
        <v>179</v>
      </c>
      <c r="B183" s="51" t="s">
        <v>254</v>
      </c>
      <c r="C183" s="59" t="s">
        <v>595</v>
      </c>
      <c r="D183" s="60" t="s">
        <v>48</v>
      </c>
      <c r="E183" s="58" t="s">
        <v>5</v>
      </c>
      <c r="F183" s="52">
        <v>8</v>
      </c>
      <c r="G183" s="53">
        <v>3.5</v>
      </c>
      <c r="H183" s="54">
        <v>6.7</v>
      </c>
      <c r="I183" s="74">
        <v>32</v>
      </c>
      <c r="J183" s="74">
        <v>7.1</v>
      </c>
      <c r="K183" s="74">
        <v>6.6</v>
      </c>
      <c r="L183" s="74">
        <v>6.1</v>
      </c>
      <c r="M183" s="77" t="s">
        <v>675</v>
      </c>
      <c r="N183" s="41"/>
    </row>
    <row r="184" spans="1:14" s="4" customFormat="1" ht="18.75" customHeight="1">
      <c r="A184" s="50">
        <v>180</v>
      </c>
      <c r="B184" s="51" t="s">
        <v>255</v>
      </c>
      <c r="C184" s="65" t="s">
        <v>540</v>
      </c>
      <c r="D184" s="66" t="s">
        <v>596</v>
      </c>
      <c r="E184" s="64" t="s">
        <v>3</v>
      </c>
      <c r="F184" s="52">
        <v>5.3</v>
      </c>
      <c r="G184" s="53">
        <v>0.8</v>
      </c>
      <c r="H184" s="54">
        <v>4.3</v>
      </c>
      <c r="I184" s="74">
        <v>37.5</v>
      </c>
      <c r="J184" s="74">
        <v>7.5</v>
      </c>
      <c r="K184" s="74">
        <v>6.6</v>
      </c>
      <c r="L184" s="74">
        <v>7.1</v>
      </c>
      <c r="M184" s="77" t="s">
        <v>676</v>
      </c>
      <c r="N184" s="41"/>
    </row>
    <row r="185" spans="1:14" s="4" customFormat="1" ht="18.75" customHeight="1">
      <c r="A185" s="50">
        <v>181</v>
      </c>
      <c r="B185" s="51" t="s">
        <v>256</v>
      </c>
      <c r="C185" s="56" t="s">
        <v>88</v>
      </c>
      <c r="D185" s="57" t="s">
        <v>597</v>
      </c>
      <c r="E185" s="55" t="s">
        <v>4</v>
      </c>
      <c r="F185" s="52">
        <v>1.8</v>
      </c>
      <c r="G185" s="53">
        <v>0.8</v>
      </c>
      <c r="H185" s="54">
        <v>2.8</v>
      </c>
      <c r="I185" s="74">
        <v>30</v>
      </c>
      <c r="J185" s="74">
        <v>5.6</v>
      </c>
      <c r="K185" s="74">
        <v>4.5</v>
      </c>
      <c r="L185" s="74">
        <v>5.2</v>
      </c>
      <c r="M185" s="77" t="s">
        <v>679</v>
      </c>
      <c r="N185" s="41"/>
    </row>
    <row r="186" spans="1:14" s="4" customFormat="1" ht="18.75" customHeight="1">
      <c r="A186" s="50">
        <v>182</v>
      </c>
      <c r="B186" s="51" t="s">
        <v>257</v>
      </c>
      <c r="C186" s="59" t="s">
        <v>598</v>
      </c>
      <c r="D186" s="60" t="s">
        <v>64</v>
      </c>
      <c r="E186" s="58" t="s">
        <v>3</v>
      </c>
      <c r="F186" s="52">
        <v>3.5</v>
      </c>
      <c r="G186" s="53">
        <v>8.3</v>
      </c>
      <c r="H186" s="54">
        <v>5</v>
      </c>
      <c r="I186" s="74">
        <v>38.5</v>
      </c>
      <c r="J186" s="74">
        <v>7.6</v>
      </c>
      <c r="K186" s="74">
        <v>7.5</v>
      </c>
      <c r="L186" s="74">
        <v>6.5</v>
      </c>
      <c r="M186" s="77" t="s">
        <v>679</v>
      </c>
      <c r="N186" s="41"/>
    </row>
    <row r="187" spans="1:14" s="4" customFormat="1" ht="18.75" customHeight="1">
      <c r="A187" s="50">
        <v>183</v>
      </c>
      <c r="B187" s="51" t="s">
        <v>258</v>
      </c>
      <c r="C187" s="59" t="s">
        <v>599</v>
      </c>
      <c r="D187" s="60" t="s">
        <v>600</v>
      </c>
      <c r="E187" s="58" t="s">
        <v>5</v>
      </c>
      <c r="F187" s="52">
        <v>4.5</v>
      </c>
      <c r="G187" s="53">
        <v>1.8</v>
      </c>
      <c r="H187" s="54">
        <v>5.1</v>
      </c>
      <c r="I187" s="74">
        <v>39</v>
      </c>
      <c r="J187" s="74">
        <v>8.5</v>
      </c>
      <c r="K187" s="74">
        <v>8.7</v>
      </c>
      <c r="L187" s="74">
        <v>7.5</v>
      </c>
      <c r="M187" s="77" t="s">
        <v>676</v>
      </c>
      <c r="N187" s="41"/>
    </row>
    <row r="188" spans="1:14" s="4" customFormat="1" ht="18.75" customHeight="1">
      <c r="A188" s="50">
        <v>184</v>
      </c>
      <c r="B188" s="51" t="s">
        <v>259</v>
      </c>
      <c r="C188" s="59" t="s">
        <v>138</v>
      </c>
      <c r="D188" s="60" t="s">
        <v>279</v>
      </c>
      <c r="E188" s="58" t="s">
        <v>0</v>
      </c>
      <c r="F188" s="52">
        <v>3</v>
      </c>
      <c r="G188" s="53">
        <v>1</v>
      </c>
      <c r="H188" s="54">
        <v>6.4</v>
      </c>
      <c r="I188" s="74">
        <v>28.5</v>
      </c>
      <c r="J188" s="74">
        <v>6.9</v>
      </c>
      <c r="K188" s="74">
        <v>6.9</v>
      </c>
      <c r="L188" s="74">
        <v>6.5</v>
      </c>
      <c r="M188" s="77" t="s">
        <v>676</v>
      </c>
      <c r="N188" s="41"/>
    </row>
    <row r="189" spans="1:14" s="4" customFormat="1" ht="18.75" customHeight="1">
      <c r="A189" s="50">
        <v>185</v>
      </c>
      <c r="B189" s="51" t="s">
        <v>260</v>
      </c>
      <c r="C189" s="59" t="s">
        <v>601</v>
      </c>
      <c r="D189" s="60" t="s">
        <v>279</v>
      </c>
      <c r="E189" s="58" t="s">
        <v>0</v>
      </c>
      <c r="F189" s="52">
        <v>4.5</v>
      </c>
      <c r="G189" s="53">
        <v>9.8</v>
      </c>
      <c r="H189" s="54">
        <v>8.4</v>
      </c>
      <c r="I189" s="74">
        <v>41</v>
      </c>
      <c r="J189" s="74">
        <v>8.8</v>
      </c>
      <c r="K189" s="74">
        <v>9.7</v>
      </c>
      <c r="L189" s="74">
        <v>7.5</v>
      </c>
      <c r="M189" s="77" t="s">
        <v>675</v>
      </c>
      <c r="N189" s="41"/>
    </row>
    <row r="190" spans="1:14" s="4" customFormat="1" ht="18.75" customHeight="1">
      <c r="A190" s="50">
        <v>186</v>
      </c>
      <c r="B190" s="51" t="s">
        <v>261</v>
      </c>
      <c r="C190" s="70" t="s">
        <v>602</v>
      </c>
      <c r="D190" s="66" t="s">
        <v>47</v>
      </c>
      <c r="E190" s="64" t="s">
        <v>3</v>
      </c>
      <c r="F190" s="52">
        <v>4</v>
      </c>
      <c r="G190" s="53">
        <v>0.3</v>
      </c>
      <c r="H190" s="54">
        <v>2.9</v>
      </c>
      <c r="I190" s="74">
        <v>31</v>
      </c>
      <c r="J190" s="74">
        <v>6.5</v>
      </c>
      <c r="K190" s="74">
        <v>5.3</v>
      </c>
      <c r="L190" s="74">
        <v>6.5</v>
      </c>
      <c r="M190" s="77" t="s">
        <v>675</v>
      </c>
      <c r="N190" s="41"/>
    </row>
    <row r="191" spans="1:14" s="4" customFormat="1" ht="18.75" customHeight="1">
      <c r="A191" s="50">
        <v>187</v>
      </c>
      <c r="B191" s="51" t="s">
        <v>262</v>
      </c>
      <c r="C191" s="56" t="s">
        <v>603</v>
      </c>
      <c r="D191" s="57" t="s">
        <v>47</v>
      </c>
      <c r="E191" s="55" t="s">
        <v>2</v>
      </c>
      <c r="F191" s="52">
        <v>5.5</v>
      </c>
      <c r="G191" s="53">
        <v>5</v>
      </c>
      <c r="H191" s="54">
        <v>4.5</v>
      </c>
      <c r="I191" s="74">
        <v>36</v>
      </c>
      <c r="J191" s="74">
        <v>7.5</v>
      </c>
      <c r="K191" s="74">
        <v>7.6</v>
      </c>
      <c r="L191" s="74">
        <v>7.1</v>
      </c>
      <c r="M191" s="77" t="s">
        <v>675</v>
      </c>
      <c r="N191" s="41"/>
    </row>
    <row r="192" spans="1:14" s="4" customFormat="1" ht="18.75" customHeight="1">
      <c r="A192" s="50">
        <v>188</v>
      </c>
      <c r="B192" s="51" t="s">
        <v>263</v>
      </c>
      <c r="C192" s="59" t="s">
        <v>604</v>
      </c>
      <c r="D192" s="60" t="s">
        <v>86</v>
      </c>
      <c r="E192" s="58" t="s">
        <v>1</v>
      </c>
      <c r="F192" s="52">
        <v>8.5</v>
      </c>
      <c r="G192" s="53">
        <v>3.5</v>
      </c>
      <c r="H192" s="54">
        <v>3.4</v>
      </c>
      <c r="I192" s="74">
        <v>33</v>
      </c>
      <c r="J192" s="74">
        <v>6.8</v>
      </c>
      <c r="K192" s="74">
        <v>7.1</v>
      </c>
      <c r="L192" s="74">
        <v>6.1</v>
      </c>
      <c r="M192" s="77" t="s">
        <v>675</v>
      </c>
      <c r="N192" s="41"/>
    </row>
    <row r="193" spans="1:14" s="4" customFormat="1" ht="18.75" customHeight="1">
      <c r="A193" s="50">
        <v>189</v>
      </c>
      <c r="B193" s="51" t="s">
        <v>264</v>
      </c>
      <c r="C193" s="59" t="s">
        <v>605</v>
      </c>
      <c r="D193" s="60" t="s">
        <v>606</v>
      </c>
      <c r="E193" s="58" t="s">
        <v>1</v>
      </c>
      <c r="F193" s="52">
        <v>6</v>
      </c>
      <c r="G193" s="53">
        <v>0.3</v>
      </c>
      <c r="H193" s="54">
        <v>3</v>
      </c>
      <c r="I193" s="74">
        <v>28</v>
      </c>
      <c r="J193" s="74">
        <v>6.2</v>
      </c>
      <c r="K193" s="74">
        <v>6</v>
      </c>
      <c r="L193" s="74">
        <v>5.6</v>
      </c>
      <c r="M193" s="77" t="s">
        <v>675</v>
      </c>
      <c r="N193" s="41"/>
    </row>
    <row r="194" spans="1:14" s="4" customFormat="1" ht="18.75" customHeight="1">
      <c r="A194" s="50">
        <v>190</v>
      </c>
      <c r="B194" s="51" t="s">
        <v>265</v>
      </c>
      <c r="C194" s="59" t="s">
        <v>607</v>
      </c>
      <c r="D194" s="60" t="s">
        <v>608</v>
      </c>
      <c r="E194" s="58" t="s">
        <v>1</v>
      </c>
      <c r="F194" s="52">
        <v>3.5</v>
      </c>
      <c r="G194" s="53">
        <v>2.5</v>
      </c>
      <c r="H194" s="54">
        <v>4.9</v>
      </c>
      <c r="I194" s="74">
        <v>32</v>
      </c>
      <c r="J194" s="74">
        <v>6.6</v>
      </c>
      <c r="K194" s="74">
        <v>6.8</v>
      </c>
      <c r="L194" s="74">
        <v>5.9</v>
      </c>
      <c r="M194" s="77" t="s">
        <v>678</v>
      </c>
      <c r="N194" s="41"/>
    </row>
    <row r="195" spans="1:14" s="4" customFormat="1" ht="18.75" customHeight="1">
      <c r="A195" s="50">
        <v>191</v>
      </c>
      <c r="B195" s="51" t="s">
        <v>266</v>
      </c>
      <c r="C195" s="62" t="s">
        <v>609</v>
      </c>
      <c r="D195" s="63" t="s">
        <v>87</v>
      </c>
      <c r="E195" s="61" t="s">
        <v>5</v>
      </c>
      <c r="F195" s="52">
        <v>3</v>
      </c>
      <c r="G195" s="53">
        <v>2</v>
      </c>
      <c r="H195" s="54">
        <v>2.4</v>
      </c>
      <c r="I195" s="74">
        <v>31</v>
      </c>
      <c r="J195" s="74">
        <v>5.8</v>
      </c>
      <c r="K195" s="74">
        <v>5.2</v>
      </c>
      <c r="L195" s="74">
        <v>5.5</v>
      </c>
      <c r="M195" s="77" t="s">
        <v>674</v>
      </c>
      <c r="N195" s="41"/>
    </row>
    <row r="196" spans="1:14" s="4" customFormat="1" ht="18.75" customHeight="1">
      <c r="A196" s="50">
        <v>192</v>
      </c>
      <c r="B196" s="51" t="s">
        <v>267</v>
      </c>
      <c r="C196" s="56" t="s">
        <v>610</v>
      </c>
      <c r="D196" s="57" t="s">
        <v>65</v>
      </c>
      <c r="E196" s="55" t="s">
        <v>5</v>
      </c>
      <c r="F196" s="52">
        <v>4.3</v>
      </c>
      <c r="G196" s="53">
        <v>1</v>
      </c>
      <c r="H196" s="54">
        <v>2.1</v>
      </c>
      <c r="I196" s="74">
        <v>26</v>
      </c>
      <c r="J196" s="74">
        <v>5.9</v>
      </c>
      <c r="K196" s="74">
        <v>6</v>
      </c>
      <c r="L196" s="74">
        <v>5.9</v>
      </c>
      <c r="M196" s="77" t="s">
        <v>675</v>
      </c>
      <c r="N196" s="41"/>
    </row>
    <row r="197" spans="1:14" s="4" customFormat="1" ht="18.75" customHeight="1">
      <c r="A197" s="50">
        <v>193</v>
      </c>
      <c r="B197" s="51" t="s">
        <v>268</v>
      </c>
      <c r="C197" s="59" t="s">
        <v>444</v>
      </c>
      <c r="D197" s="60" t="s">
        <v>65</v>
      </c>
      <c r="E197" s="58" t="s">
        <v>5</v>
      </c>
      <c r="F197" s="52">
        <v>6.3</v>
      </c>
      <c r="G197" s="53">
        <v>5.8</v>
      </c>
      <c r="H197" s="54">
        <v>6.7</v>
      </c>
      <c r="I197" s="74">
        <v>40</v>
      </c>
      <c r="J197" s="74">
        <v>8.4</v>
      </c>
      <c r="K197" s="74">
        <v>8.5</v>
      </c>
      <c r="L197" s="74">
        <v>7.5</v>
      </c>
      <c r="M197" s="77" t="s">
        <v>675</v>
      </c>
      <c r="N197" s="41"/>
    </row>
    <row r="198" spans="1:14" s="4" customFormat="1" ht="18.75" customHeight="1">
      <c r="A198" s="50">
        <v>194</v>
      </c>
      <c r="B198" s="51" t="s">
        <v>269</v>
      </c>
      <c r="C198" s="59" t="s">
        <v>611</v>
      </c>
      <c r="D198" s="60" t="s">
        <v>295</v>
      </c>
      <c r="E198" s="58" t="s">
        <v>1</v>
      </c>
      <c r="F198" s="52">
        <v>3.8</v>
      </c>
      <c r="G198" s="53">
        <v>5.5</v>
      </c>
      <c r="H198" s="54">
        <v>5.5</v>
      </c>
      <c r="I198" s="74">
        <v>36</v>
      </c>
      <c r="J198" s="74">
        <v>7.3</v>
      </c>
      <c r="K198" s="74">
        <v>7.1</v>
      </c>
      <c r="L198" s="74">
        <v>6.2</v>
      </c>
      <c r="M198" s="77" t="s">
        <v>675</v>
      </c>
      <c r="N198" s="41"/>
    </row>
    <row r="199" spans="1:14" s="4" customFormat="1" ht="18.75" customHeight="1">
      <c r="A199" s="50">
        <v>195</v>
      </c>
      <c r="B199" s="51" t="s">
        <v>270</v>
      </c>
      <c r="C199" s="59" t="s">
        <v>612</v>
      </c>
      <c r="D199" s="60" t="s">
        <v>295</v>
      </c>
      <c r="E199" s="58" t="s">
        <v>2</v>
      </c>
      <c r="F199" s="52">
        <v>6.3</v>
      </c>
      <c r="G199" s="53">
        <v>9</v>
      </c>
      <c r="H199" s="54">
        <v>5.1</v>
      </c>
      <c r="I199" s="74">
        <v>40</v>
      </c>
      <c r="J199" s="74">
        <v>8.6</v>
      </c>
      <c r="K199" s="74">
        <v>9.1</v>
      </c>
      <c r="L199" s="74">
        <v>7.9</v>
      </c>
      <c r="M199" s="77" t="s">
        <v>674</v>
      </c>
      <c r="N199" s="41"/>
    </row>
    <row r="200" spans="1:14" s="4" customFormat="1" ht="18.75" customHeight="1">
      <c r="A200" s="50">
        <v>196</v>
      </c>
      <c r="B200" s="51" t="s">
        <v>271</v>
      </c>
      <c r="C200" s="65" t="s">
        <v>613</v>
      </c>
      <c r="D200" s="66" t="s">
        <v>614</v>
      </c>
      <c r="E200" s="64" t="s">
        <v>2</v>
      </c>
      <c r="F200" s="52">
        <v>4.3</v>
      </c>
      <c r="G200" s="53">
        <v>6</v>
      </c>
      <c r="H200" s="54">
        <v>4.7</v>
      </c>
      <c r="I200" s="74">
        <v>26.5</v>
      </c>
      <c r="J200" s="74">
        <v>6.4</v>
      </c>
      <c r="K200" s="74">
        <v>6.6</v>
      </c>
      <c r="L200" s="74">
        <v>4.8</v>
      </c>
      <c r="M200" s="77" t="s">
        <v>676</v>
      </c>
      <c r="N200" s="41"/>
    </row>
    <row r="201" spans="1:14" s="4" customFormat="1" ht="18.75" customHeight="1">
      <c r="A201" s="50">
        <v>197</v>
      </c>
      <c r="B201" s="51" t="s">
        <v>272</v>
      </c>
      <c r="C201" s="68" t="s">
        <v>615</v>
      </c>
      <c r="D201" s="69" t="s">
        <v>49</v>
      </c>
      <c r="E201" s="67" t="s">
        <v>0</v>
      </c>
      <c r="F201" s="52">
        <v>7.3</v>
      </c>
      <c r="G201" s="53">
        <v>9.8</v>
      </c>
      <c r="H201" s="54">
        <v>5.4</v>
      </c>
      <c r="I201" s="74">
        <v>41.5</v>
      </c>
      <c r="J201" s="74">
        <v>9.2</v>
      </c>
      <c r="K201" s="74">
        <v>9.6</v>
      </c>
      <c r="L201" s="74">
        <v>8.5</v>
      </c>
      <c r="M201" s="77" t="s">
        <v>676</v>
      </c>
      <c r="N201" s="41"/>
    </row>
    <row r="202" spans="1:14" s="4" customFormat="1" ht="18.75" customHeight="1">
      <c r="A202" s="50">
        <v>198</v>
      </c>
      <c r="B202" s="51" t="s">
        <v>273</v>
      </c>
      <c r="C202" s="59" t="s">
        <v>616</v>
      </c>
      <c r="D202" s="60" t="s">
        <v>617</v>
      </c>
      <c r="E202" s="58" t="s">
        <v>5</v>
      </c>
      <c r="F202" s="52">
        <v>4.3</v>
      </c>
      <c r="G202" s="53">
        <v>5</v>
      </c>
      <c r="H202" s="54">
        <v>4.7</v>
      </c>
      <c r="I202" s="74">
        <v>29</v>
      </c>
      <c r="J202" s="74">
        <v>7.2</v>
      </c>
      <c r="K202" s="74">
        <v>7.1</v>
      </c>
      <c r="L202" s="74">
        <v>5.9</v>
      </c>
      <c r="M202" s="77" t="s">
        <v>678</v>
      </c>
      <c r="N202" s="41"/>
    </row>
    <row r="203" spans="1:14" s="4" customFormat="1" ht="18.75" customHeight="1">
      <c r="A203" s="50">
        <v>199</v>
      </c>
      <c r="B203" s="51" t="s">
        <v>274</v>
      </c>
      <c r="C203" s="59" t="s">
        <v>78</v>
      </c>
      <c r="D203" s="60" t="s">
        <v>618</v>
      </c>
      <c r="E203" s="58" t="s">
        <v>1</v>
      </c>
      <c r="F203" s="52">
        <v>7.3</v>
      </c>
      <c r="G203" s="53">
        <v>4.5</v>
      </c>
      <c r="H203" s="54">
        <v>3.2</v>
      </c>
      <c r="I203" s="74">
        <v>39</v>
      </c>
      <c r="J203" s="74">
        <v>8.1</v>
      </c>
      <c r="K203" s="74">
        <v>8.8</v>
      </c>
      <c r="L203" s="74">
        <v>7</v>
      </c>
      <c r="M203" s="77" t="s">
        <v>675</v>
      </c>
      <c r="N203" s="41"/>
    </row>
    <row r="204" spans="1:14" s="4" customFormat="1" ht="18.75" customHeight="1">
      <c r="A204" s="50">
        <v>200</v>
      </c>
      <c r="B204" s="51" t="s">
        <v>275</v>
      </c>
      <c r="C204" s="59" t="s">
        <v>59</v>
      </c>
      <c r="D204" s="60" t="s">
        <v>619</v>
      </c>
      <c r="E204" s="58" t="s">
        <v>5</v>
      </c>
      <c r="F204" s="52">
        <v>4</v>
      </c>
      <c r="G204" s="53">
        <v>3.5</v>
      </c>
      <c r="H204" s="54">
        <v>3.5</v>
      </c>
      <c r="I204" s="74">
        <v>37</v>
      </c>
      <c r="J204" s="74">
        <v>7.6</v>
      </c>
      <c r="K204" s="74">
        <v>6.2</v>
      </c>
      <c r="L204" s="74">
        <v>7.4</v>
      </c>
      <c r="M204" s="77" t="s">
        <v>674</v>
      </c>
      <c r="N204" s="41"/>
    </row>
    <row r="205" spans="1:14" s="4" customFormat="1" ht="18.75" customHeight="1">
      <c r="A205" s="50">
        <v>201</v>
      </c>
      <c r="B205" s="51" t="s">
        <v>276</v>
      </c>
      <c r="C205" s="62" t="s">
        <v>620</v>
      </c>
      <c r="D205" s="63" t="s">
        <v>66</v>
      </c>
      <c r="E205" s="61" t="s">
        <v>0</v>
      </c>
      <c r="F205" s="52">
        <v>6</v>
      </c>
      <c r="G205" s="53">
        <v>6.5</v>
      </c>
      <c r="H205" s="54">
        <v>5.7</v>
      </c>
      <c r="I205" s="74">
        <v>35</v>
      </c>
      <c r="J205" s="74">
        <v>7.9</v>
      </c>
      <c r="K205" s="74">
        <v>6.9</v>
      </c>
      <c r="L205" s="74">
        <v>7</v>
      </c>
      <c r="M205" s="77" t="s">
        <v>676</v>
      </c>
      <c r="N205" s="41"/>
    </row>
    <row r="206" spans="1:14" s="4" customFormat="1" ht="18.75" customHeight="1">
      <c r="A206" s="50">
        <v>202</v>
      </c>
      <c r="B206" s="51" t="s">
        <v>277</v>
      </c>
      <c r="C206" s="56" t="s">
        <v>621</v>
      </c>
      <c r="D206" s="57" t="s">
        <v>622</v>
      </c>
      <c r="E206" s="55" t="s">
        <v>3</v>
      </c>
      <c r="F206" s="52">
        <v>3.5</v>
      </c>
      <c r="G206" s="53">
        <v>5</v>
      </c>
      <c r="H206" s="54">
        <v>2.6</v>
      </c>
      <c r="I206" s="74">
        <v>36</v>
      </c>
      <c r="J206" s="74">
        <v>7</v>
      </c>
      <c r="K206" s="74">
        <v>7.1</v>
      </c>
      <c r="L206" s="74">
        <v>5.9</v>
      </c>
      <c r="M206" s="77" t="s">
        <v>676</v>
      </c>
      <c r="N206" s="41"/>
    </row>
    <row r="207" spans="1:14" s="4" customFormat="1" ht="18.75" customHeight="1">
      <c r="A207" s="50">
        <v>203</v>
      </c>
      <c r="B207" s="51" t="s">
        <v>278</v>
      </c>
      <c r="C207" s="59" t="s">
        <v>623</v>
      </c>
      <c r="D207" s="60" t="s">
        <v>624</v>
      </c>
      <c r="E207" s="58" t="s">
        <v>2</v>
      </c>
      <c r="F207" s="52">
        <v>4.3</v>
      </c>
      <c r="G207" s="53">
        <v>6.5</v>
      </c>
      <c r="H207" s="54">
        <v>3.1</v>
      </c>
      <c r="I207" s="74">
        <v>28</v>
      </c>
      <c r="J207" s="74">
        <v>6.3</v>
      </c>
      <c r="K207" s="74">
        <v>6.2</v>
      </c>
      <c r="L207" s="74">
        <v>6</v>
      </c>
      <c r="M207" s="77" t="s">
        <v>678</v>
      </c>
      <c r="N207" s="41"/>
    </row>
    <row r="208" spans="1:14" s="4" customFormat="1" ht="18.75" customHeight="1">
      <c r="A208" s="50">
        <v>204</v>
      </c>
      <c r="B208" s="51" t="s">
        <v>280</v>
      </c>
      <c r="C208" s="59" t="s">
        <v>625</v>
      </c>
      <c r="D208" s="60" t="s">
        <v>51</v>
      </c>
      <c r="E208" s="58" t="s">
        <v>1</v>
      </c>
      <c r="F208" s="52">
        <v>5.5</v>
      </c>
      <c r="G208" s="53">
        <v>5.5</v>
      </c>
      <c r="H208" s="54">
        <v>3.2</v>
      </c>
      <c r="I208" s="74">
        <v>33</v>
      </c>
      <c r="J208" s="74">
        <v>7.6</v>
      </c>
      <c r="K208" s="74">
        <v>7.9</v>
      </c>
      <c r="L208" s="74">
        <v>6.7</v>
      </c>
      <c r="M208" s="77" t="s">
        <v>675</v>
      </c>
      <c r="N208" s="41"/>
    </row>
    <row r="209" spans="1:14" s="4" customFormat="1" ht="18.75" customHeight="1">
      <c r="A209" s="50">
        <v>205</v>
      </c>
      <c r="B209" s="51" t="s">
        <v>281</v>
      </c>
      <c r="C209" s="59" t="s">
        <v>626</v>
      </c>
      <c r="D209" s="60" t="s">
        <v>377</v>
      </c>
      <c r="E209" s="58" t="s">
        <v>4</v>
      </c>
      <c r="F209" s="52">
        <v>6.8</v>
      </c>
      <c r="G209" s="53">
        <v>7</v>
      </c>
      <c r="H209" s="54">
        <v>7.3</v>
      </c>
      <c r="I209" s="74">
        <v>41</v>
      </c>
      <c r="J209" s="74">
        <v>8.6</v>
      </c>
      <c r="K209" s="74">
        <v>9</v>
      </c>
      <c r="L209" s="74">
        <v>7.7</v>
      </c>
      <c r="M209" s="77" t="s">
        <v>675</v>
      </c>
      <c r="N209" s="41"/>
    </row>
    <row r="210" spans="1:14" s="4" customFormat="1" ht="18.75" customHeight="1">
      <c r="A210" s="50">
        <v>206</v>
      </c>
      <c r="B210" s="51" t="s">
        <v>282</v>
      </c>
      <c r="C210" s="65" t="s">
        <v>627</v>
      </c>
      <c r="D210" s="66" t="s">
        <v>628</v>
      </c>
      <c r="E210" s="64" t="s">
        <v>0</v>
      </c>
      <c r="F210" s="52">
        <v>5.3</v>
      </c>
      <c r="G210" s="53">
        <v>5</v>
      </c>
      <c r="H210" s="54">
        <v>3.9</v>
      </c>
      <c r="I210" s="74">
        <v>37</v>
      </c>
      <c r="J210" s="74">
        <v>7.2</v>
      </c>
      <c r="K210" s="74">
        <v>7</v>
      </c>
      <c r="L210" s="74">
        <v>6.5</v>
      </c>
      <c r="M210" s="77" t="s">
        <v>675</v>
      </c>
      <c r="N210" s="41"/>
    </row>
    <row r="211" spans="1:14" s="4" customFormat="1" ht="18.75" customHeight="1">
      <c r="A211" s="50">
        <v>207</v>
      </c>
      <c r="B211" s="51" t="s">
        <v>283</v>
      </c>
      <c r="C211" s="68" t="s">
        <v>362</v>
      </c>
      <c r="D211" s="69" t="s">
        <v>628</v>
      </c>
      <c r="E211" s="67" t="s">
        <v>4</v>
      </c>
      <c r="F211" s="52">
        <v>6.5</v>
      </c>
      <c r="G211" s="53">
        <v>4.3</v>
      </c>
      <c r="H211" s="54">
        <v>3.9</v>
      </c>
      <c r="I211" s="74">
        <v>36</v>
      </c>
      <c r="J211" s="74">
        <v>7.3</v>
      </c>
      <c r="K211" s="74">
        <v>7</v>
      </c>
      <c r="L211" s="74">
        <v>6.5</v>
      </c>
      <c r="M211" s="77" t="s">
        <v>675</v>
      </c>
      <c r="N211" s="41"/>
    </row>
    <row r="212" spans="1:14" s="4" customFormat="1" ht="18.75" customHeight="1">
      <c r="A212" s="50">
        <v>208</v>
      </c>
      <c r="B212" s="51" t="s">
        <v>284</v>
      </c>
      <c r="C212" s="59" t="s">
        <v>629</v>
      </c>
      <c r="D212" s="60" t="s">
        <v>628</v>
      </c>
      <c r="E212" s="58" t="s">
        <v>1</v>
      </c>
      <c r="F212" s="52">
        <v>8.8</v>
      </c>
      <c r="G212" s="53">
        <v>8.5</v>
      </c>
      <c r="H212" s="54">
        <v>6.7</v>
      </c>
      <c r="I212" s="74">
        <v>40</v>
      </c>
      <c r="J212" s="74">
        <v>8.7</v>
      </c>
      <c r="K212" s="74">
        <v>9.5</v>
      </c>
      <c r="L212" s="74">
        <v>7.3</v>
      </c>
      <c r="M212" s="77" t="s">
        <v>675</v>
      </c>
      <c r="N212" s="41"/>
    </row>
    <row r="213" spans="1:14" s="4" customFormat="1" ht="18.75" customHeight="1">
      <c r="A213" s="50">
        <v>209</v>
      </c>
      <c r="B213" s="51" t="s">
        <v>285</v>
      </c>
      <c r="C213" s="59" t="s">
        <v>74</v>
      </c>
      <c r="D213" s="60" t="s">
        <v>630</v>
      </c>
      <c r="E213" s="58" t="s">
        <v>1</v>
      </c>
      <c r="F213" s="52">
        <v>6.3</v>
      </c>
      <c r="G213" s="53">
        <v>2.5</v>
      </c>
      <c r="H213" s="54">
        <v>4</v>
      </c>
      <c r="I213" s="74">
        <v>33</v>
      </c>
      <c r="J213" s="74">
        <v>7.2</v>
      </c>
      <c r="K213" s="74">
        <v>7</v>
      </c>
      <c r="L213" s="74">
        <v>5.9</v>
      </c>
      <c r="M213" s="77" t="s">
        <v>678</v>
      </c>
      <c r="N213" s="41"/>
    </row>
    <row r="214" spans="1:14" s="4" customFormat="1" ht="18.75" customHeight="1">
      <c r="A214" s="50">
        <v>210</v>
      </c>
      <c r="B214" s="51" t="s">
        <v>286</v>
      </c>
      <c r="C214" s="59" t="s">
        <v>631</v>
      </c>
      <c r="D214" s="60" t="s">
        <v>50</v>
      </c>
      <c r="E214" s="58" t="s">
        <v>5</v>
      </c>
      <c r="F214" s="52">
        <v>8.8</v>
      </c>
      <c r="G214" s="53">
        <v>7.3</v>
      </c>
      <c r="H214" s="54">
        <v>5.4</v>
      </c>
      <c r="I214" s="74">
        <v>38</v>
      </c>
      <c r="J214" s="74">
        <v>7.9</v>
      </c>
      <c r="K214" s="74">
        <v>7.6</v>
      </c>
      <c r="L214" s="74">
        <v>7.9</v>
      </c>
      <c r="M214" s="77" t="s">
        <v>675</v>
      </c>
      <c r="N214" s="41"/>
    </row>
    <row r="215" spans="1:14" s="4" customFormat="1" ht="18.75" customHeight="1">
      <c r="A215" s="50">
        <v>211</v>
      </c>
      <c r="B215" s="51" t="s">
        <v>287</v>
      </c>
      <c r="C215" s="65" t="s">
        <v>632</v>
      </c>
      <c r="D215" s="66" t="s">
        <v>50</v>
      </c>
      <c r="E215" s="64" t="s">
        <v>1</v>
      </c>
      <c r="F215" s="52">
        <v>5</v>
      </c>
      <c r="G215" s="53">
        <v>4</v>
      </c>
      <c r="H215" s="54">
        <v>3.6</v>
      </c>
      <c r="I215" s="74">
        <v>32.5</v>
      </c>
      <c r="J215" s="74">
        <v>6.7</v>
      </c>
      <c r="K215" s="74">
        <v>7.3</v>
      </c>
      <c r="L215" s="74">
        <v>5.7</v>
      </c>
      <c r="M215" s="77" t="s">
        <v>676</v>
      </c>
      <c r="N215" s="41"/>
    </row>
    <row r="216" spans="1:14" s="4" customFormat="1" ht="18.75" customHeight="1">
      <c r="A216" s="50">
        <v>212</v>
      </c>
      <c r="B216" s="51" t="s">
        <v>288</v>
      </c>
      <c r="C216" s="56" t="s">
        <v>633</v>
      </c>
      <c r="D216" s="57" t="s">
        <v>50</v>
      </c>
      <c r="E216" s="55" t="s">
        <v>0</v>
      </c>
      <c r="F216" s="52">
        <v>6.5</v>
      </c>
      <c r="G216" s="53">
        <v>3.3</v>
      </c>
      <c r="H216" s="54">
        <v>3.5</v>
      </c>
      <c r="I216" s="74">
        <v>37.5</v>
      </c>
      <c r="J216" s="74">
        <v>7.7</v>
      </c>
      <c r="K216" s="74">
        <v>8.1</v>
      </c>
      <c r="L216" s="74">
        <v>7</v>
      </c>
      <c r="M216" s="77" t="s">
        <v>676</v>
      </c>
      <c r="N216" s="41"/>
    </row>
    <row r="217" spans="1:14" s="4" customFormat="1" ht="18.75" customHeight="1">
      <c r="A217" s="50">
        <v>213</v>
      </c>
      <c r="B217" s="51" t="s">
        <v>289</v>
      </c>
      <c r="C217" s="59" t="s">
        <v>465</v>
      </c>
      <c r="D217" s="60" t="s">
        <v>50</v>
      </c>
      <c r="E217" s="58" t="s">
        <v>0</v>
      </c>
      <c r="F217" s="52">
        <v>2.3</v>
      </c>
      <c r="G217" s="53">
        <v>2.5</v>
      </c>
      <c r="H217" s="54">
        <v>4.5</v>
      </c>
      <c r="I217" s="74">
        <v>28</v>
      </c>
      <c r="J217" s="74">
        <v>6.3</v>
      </c>
      <c r="K217" s="74">
        <v>6.4</v>
      </c>
      <c r="L217" s="74">
        <v>5.9</v>
      </c>
      <c r="M217" s="77" t="s">
        <v>678</v>
      </c>
      <c r="N217" s="41"/>
    </row>
    <row r="218" spans="1:14" s="4" customFormat="1" ht="18.75" customHeight="1">
      <c r="A218" s="50">
        <v>214</v>
      </c>
      <c r="B218" s="51" t="s">
        <v>290</v>
      </c>
      <c r="C218" s="59" t="s">
        <v>634</v>
      </c>
      <c r="D218" s="60" t="s">
        <v>50</v>
      </c>
      <c r="E218" s="58" t="s">
        <v>3</v>
      </c>
      <c r="F218" s="52">
        <v>4.3</v>
      </c>
      <c r="G218" s="53">
        <v>2.3</v>
      </c>
      <c r="H218" s="54">
        <v>2.8</v>
      </c>
      <c r="I218" s="74">
        <v>34</v>
      </c>
      <c r="J218" s="74">
        <v>7.1</v>
      </c>
      <c r="K218" s="74">
        <v>7.6</v>
      </c>
      <c r="L218" s="74">
        <v>6.7</v>
      </c>
      <c r="M218" s="77" t="s">
        <v>676</v>
      </c>
      <c r="N218" s="41"/>
    </row>
    <row r="219" spans="1:14" s="4" customFormat="1" ht="18.75" customHeight="1">
      <c r="A219" s="50">
        <v>215</v>
      </c>
      <c r="B219" s="51" t="s">
        <v>291</v>
      </c>
      <c r="C219" s="59" t="s">
        <v>635</v>
      </c>
      <c r="D219" s="60" t="s">
        <v>50</v>
      </c>
      <c r="E219" s="58" t="s">
        <v>2</v>
      </c>
      <c r="F219" s="52">
        <v>8.3</v>
      </c>
      <c r="G219" s="53">
        <v>7.5</v>
      </c>
      <c r="H219" s="54">
        <v>6.3</v>
      </c>
      <c r="I219" s="74">
        <v>41.5</v>
      </c>
      <c r="J219" s="74">
        <v>8.9</v>
      </c>
      <c r="K219" s="74">
        <v>9.3</v>
      </c>
      <c r="L219" s="74">
        <v>8.1</v>
      </c>
      <c r="M219" s="77" t="s">
        <v>676</v>
      </c>
      <c r="N219" s="41"/>
    </row>
    <row r="220" spans="1:14" s="4" customFormat="1" ht="18.75" customHeight="1">
      <c r="A220" s="50">
        <v>216</v>
      </c>
      <c r="B220" s="51" t="s">
        <v>292</v>
      </c>
      <c r="C220" s="59" t="s">
        <v>636</v>
      </c>
      <c r="D220" s="60" t="s">
        <v>637</v>
      </c>
      <c r="E220" s="58" t="s">
        <v>5</v>
      </c>
      <c r="F220" s="52">
        <v>4</v>
      </c>
      <c r="G220" s="53">
        <v>3.5</v>
      </c>
      <c r="H220" s="54">
        <v>2.8</v>
      </c>
      <c r="I220" s="74">
        <v>39</v>
      </c>
      <c r="J220" s="74">
        <v>8.3</v>
      </c>
      <c r="K220" s="74">
        <v>8.2</v>
      </c>
      <c r="L220" s="74">
        <v>7.1</v>
      </c>
      <c r="M220" s="77" t="s">
        <v>676</v>
      </c>
      <c r="N220" s="41"/>
    </row>
    <row r="221" spans="1:14" s="4" customFormat="1" ht="18.75" customHeight="1">
      <c r="A221" s="50">
        <v>217</v>
      </c>
      <c r="B221" s="51" t="s">
        <v>293</v>
      </c>
      <c r="C221" s="65" t="s">
        <v>638</v>
      </c>
      <c r="D221" s="66" t="s">
        <v>639</v>
      </c>
      <c r="E221" s="64" t="s">
        <v>1</v>
      </c>
      <c r="F221" s="52">
        <v>3.5</v>
      </c>
      <c r="G221" s="53">
        <v>5</v>
      </c>
      <c r="H221" s="54">
        <v>3.4</v>
      </c>
      <c r="I221" s="74">
        <v>36</v>
      </c>
      <c r="J221" s="74">
        <v>7.9</v>
      </c>
      <c r="K221" s="74">
        <v>6.9</v>
      </c>
      <c r="L221" s="74">
        <v>7.2</v>
      </c>
      <c r="M221" s="77" t="s">
        <v>674</v>
      </c>
      <c r="N221" s="41"/>
    </row>
    <row r="222" spans="1:14" s="4" customFormat="1" ht="18.75" customHeight="1">
      <c r="A222" s="50">
        <v>218</v>
      </c>
      <c r="B222" s="51" t="s">
        <v>294</v>
      </c>
      <c r="C222" s="56" t="s">
        <v>640</v>
      </c>
      <c r="D222" s="57" t="s">
        <v>641</v>
      </c>
      <c r="E222" s="55" t="s">
        <v>1</v>
      </c>
      <c r="F222" s="52">
        <v>5.5</v>
      </c>
      <c r="G222" s="53">
        <v>8</v>
      </c>
      <c r="H222" s="54">
        <v>5.2</v>
      </c>
      <c r="I222" s="74">
        <v>37</v>
      </c>
      <c r="J222" s="74">
        <v>7.7</v>
      </c>
      <c r="K222" s="74">
        <v>8.3</v>
      </c>
      <c r="L222" s="74">
        <v>6.9</v>
      </c>
      <c r="M222" s="77" t="s">
        <v>678</v>
      </c>
      <c r="N222" s="41"/>
    </row>
    <row r="223" spans="1:14" s="4" customFormat="1" ht="18.75" customHeight="1">
      <c r="A223" s="50">
        <v>219</v>
      </c>
      <c r="B223" s="51" t="s">
        <v>296</v>
      </c>
      <c r="C223" s="59" t="s">
        <v>490</v>
      </c>
      <c r="D223" s="60" t="s">
        <v>378</v>
      </c>
      <c r="E223" s="58" t="s">
        <v>1</v>
      </c>
      <c r="F223" s="52">
        <v>7.5</v>
      </c>
      <c r="G223" s="53">
        <v>5.8</v>
      </c>
      <c r="H223" s="54">
        <v>4</v>
      </c>
      <c r="I223" s="74">
        <v>36</v>
      </c>
      <c r="J223" s="74">
        <v>7.9</v>
      </c>
      <c r="K223" s="74">
        <v>8.2</v>
      </c>
      <c r="L223" s="74">
        <v>6.8</v>
      </c>
      <c r="M223" s="77" t="s">
        <v>675</v>
      </c>
      <c r="N223" s="41"/>
    </row>
    <row r="224" spans="1:14" s="4" customFormat="1" ht="18.75" customHeight="1">
      <c r="A224" s="50">
        <v>220</v>
      </c>
      <c r="B224" s="51" t="s">
        <v>297</v>
      </c>
      <c r="C224" s="59" t="s">
        <v>364</v>
      </c>
      <c r="D224" s="60" t="s">
        <v>378</v>
      </c>
      <c r="E224" s="58" t="s">
        <v>4</v>
      </c>
      <c r="F224" s="52">
        <v>7</v>
      </c>
      <c r="G224" s="53">
        <v>5.5</v>
      </c>
      <c r="H224" s="54">
        <v>5</v>
      </c>
      <c r="I224" s="74">
        <v>36</v>
      </c>
      <c r="J224" s="74">
        <v>7.6</v>
      </c>
      <c r="K224" s="74">
        <v>7.5</v>
      </c>
      <c r="L224" s="74">
        <v>6.5</v>
      </c>
      <c r="M224" s="77" t="s">
        <v>678</v>
      </c>
      <c r="N224" s="41"/>
    </row>
    <row r="225" spans="1:14" s="4" customFormat="1" ht="18.75" customHeight="1">
      <c r="A225" s="50">
        <v>221</v>
      </c>
      <c r="B225" s="51" t="s">
        <v>298</v>
      </c>
      <c r="C225" s="59" t="s">
        <v>642</v>
      </c>
      <c r="D225" s="60" t="s">
        <v>52</v>
      </c>
      <c r="E225" s="58" t="s">
        <v>4</v>
      </c>
      <c r="F225" s="52">
        <v>2.3</v>
      </c>
      <c r="G225" s="53">
        <v>5.5</v>
      </c>
      <c r="H225" s="54">
        <v>3.9</v>
      </c>
      <c r="I225" s="74">
        <v>32</v>
      </c>
      <c r="J225" s="74">
        <v>8</v>
      </c>
      <c r="K225" s="74">
        <v>7.7</v>
      </c>
      <c r="L225" s="74">
        <v>6</v>
      </c>
      <c r="M225" s="77" t="s">
        <v>677</v>
      </c>
      <c r="N225" s="41"/>
    </row>
    <row r="226" spans="1:14" s="4" customFormat="1" ht="18.75" customHeight="1">
      <c r="A226" s="50">
        <v>222</v>
      </c>
      <c r="B226" s="51" t="s">
        <v>299</v>
      </c>
      <c r="C226" s="62" t="s">
        <v>643</v>
      </c>
      <c r="D226" s="63" t="s">
        <v>52</v>
      </c>
      <c r="E226" s="61" t="s">
        <v>6</v>
      </c>
      <c r="F226" s="52">
        <v>4.8</v>
      </c>
      <c r="G226" s="53">
        <v>1.5</v>
      </c>
      <c r="H226" s="54">
        <v>4.3</v>
      </c>
      <c r="I226" s="74">
        <v>33.5</v>
      </c>
      <c r="J226" s="74">
        <v>7.3</v>
      </c>
      <c r="K226" s="74">
        <v>6.3</v>
      </c>
      <c r="L226" s="74">
        <v>6.5</v>
      </c>
      <c r="M226" s="77" t="s">
        <v>676</v>
      </c>
      <c r="N226" s="41"/>
    </row>
    <row r="227" spans="1:14" s="4" customFormat="1" ht="18.75" customHeight="1">
      <c r="A227" s="50">
        <v>223</v>
      </c>
      <c r="B227" s="51" t="s">
        <v>300</v>
      </c>
      <c r="C227" s="56" t="s">
        <v>559</v>
      </c>
      <c r="D227" s="57" t="s">
        <v>644</v>
      </c>
      <c r="E227" s="55" t="s">
        <v>2</v>
      </c>
      <c r="F227" s="52">
        <v>2.5</v>
      </c>
      <c r="G227" s="53">
        <v>0</v>
      </c>
      <c r="H227" s="54">
        <v>2.4</v>
      </c>
      <c r="I227" s="74">
        <v>25</v>
      </c>
      <c r="J227" s="74">
        <v>6</v>
      </c>
      <c r="K227" s="74">
        <v>5.9</v>
      </c>
      <c r="L227" s="74">
        <v>5.3</v>
      </c>
      <c r="M227" s="77" t="s">
        <v>676</v>
      </c>
      <c r="N227" s="41"/>
    </row>
    <row r="228" spans="1:14" s="4" customFormat="1" ht="18.75" customHeight="1">
      <c r="A228" s="50">
        <v>224</v>
      </c>
      <c r="B228" s="51" t="s">
        <v>301</v>
      </c>
      <c r="C228" s="59" t="s">
        <v>645</v>
      </c>
      <c r="D228" s="60" t="s">
        <v>374</v>
      </c>
      <c r="E228" s="58" t="s">
        <v>3</v>
      </c>
      <c r="F228" s="52">
        <v>2.5</v>
      </c>
      <c r="G228" s="53">
        <v>0.8</v>
      </c>
      <c r="H228" s="54">
        <v>2</v>
      </c>
      <c r="I228" s="74">
        <v>25</v>
      </c>
      <c r="J228" s="74">
        <v>5.9</v>
      </c>
      <c r="K228" s="74">
        <v>5.7</v>
      </c>
      <c r="L228" s="74">
        <v>5.2</v>
      </c>
      <c r="M228" s="77" t="s">
        <v>678</v>
      </c>
      <c r="N228" s="41"/>
    </row>
    <row r="229" spans="1:14" s="4" customFormat="1" ht="18.75" customHeight="1">
      <c r="A229" s="50">
        <v>225</v>
      </c>
      <c r="B229" s="51" t="s">
        <v>302</v>
      </c>
      <c r="C229" s="59" t="s">
        <v>646</v>
      </c>
      <c r="D229" s="60" t="s">
        <v>647</v>
      </c>
      <c r="E229" s="58" t="s">
        <v>4</v>
      </c>
      <c r="F229" s="52">
        <v>6.5</v>
      </c>
      <c r="G229" s="53">
        <v>1.3</v>
      </c>
      <c r="H229" s="54">
        <v>2.4</v>
      </c>
      <c r="I229" s="74">
        <v>37</v>
      </c>
      <c r="J229" s="74">
        <v>8</v>
      </c>
      <c r="K229" s="74">
        <v>7</v>
      </c>
      <c r="L229" s="74">
        <v>6.6</v>
      </c>
      <c r="M229" s="77" t="s">
        <v>677</v>
      </c>
      <c r="N229" s="41"/>
    </row>
    <row r="230" spans="1:14" s="4" customFormat="1" ht="18.75" customHeight="1">
      <c r="A230" s="50">
        <v>226</v>
      </c>
      <c r="B230" s="51" t="s">
        <v>303</v>
      </c>
      <c r="C230" s="59" t="s">
        <v>648</v>
      </c>
      <c r="D230" s="60" t="s">
        <v>649</v>
      </c>
      <c r="E230" s="58" t="s">
        <v>0</v>
      </c>
      <c r="F230" s="52">
        <v>4</v>
      </c>
      <c r="G230" s="53">
        <v>4.5</v>
      </c>
      <c r="H230" s="54">
        <v>3.8</v>
      </c>
      <c r="I230" s="74">
        <v>36</v>
      </c>
      <c r="J230" s="74">
        <v>7.2</v>
      </c>
      <c r="K230" s="74">
        <v>7.3</v>
      </c>
      <c r="L230" s="74">
        <v>6.6</v>
      </c>
      <c r="M230" s="77" t="s">
        <v>678</v>
      </c>
      <c r="N230" s="41"/>
    </row>
    <row r="231" spans="1:14" s="4" customFormat="1" ht="18.75" customHeight="1">
      <c r="A231" s="50">
        <v>227</v>
      </c>
      <c r="B231" s="51" t="s">
        <v>304</v>
      </c>
      <c r="C231" s="65" t="s">
        <v>358</v>
      </c>
      <c r="D231" s="66" t="s">
        <v>375</v>
      </c>
      <c r="E231" s="64" t="s">
        <v>0</v>
      </c>
      <c r="F231" s="52">
        <v>5</v>
      </c>
      <c r="G231" s="53">
        <v>7.5</v>
      </c>
      <c r="H231" s="54">
        <v>2.9</v>
      </c>
      <c r="I231" s="74">
        <v>37</v>
      </c>
      <c r="J231" s="74">
        <v>7.6</v>
      </c>
      <c r="K231" s="74">
        <v>8.1</v>
      </c>
      <c r="L231" s="74">
        <v>6.7</v>
      </c>
      <c r="M231" s="77" t="s">
        <v>678</v>
      </c>
      <c r="N231" s="41"/>
    </row>
    <row r="232" spans="1:14" s="4" customFormat="1" ht="18.75" customHeight="1">
      <c r="A232" s="50">
        <v>228</v>
      </c>
      <c r="B232" s="51" t="s">
        <v>305</v>
      </c>
      <c r="C232" s="68" t="s">
        <v>650</v>
      </c>
      <c r="D232" s="69" t="s">
        <v>326</v>
      </c>
      <c r="E232" s="67" t="s">
        <v>6</v>
      </c>
      <c r="F232" s="52">
        <v>3.8</v>
      </c>
      <c r="G232" s="53">
        <v>3.5</v>
      </c>
      <c r="H232" s="54">
        <v>3.8</v>
      </c>
      <c r="I232" s="74">
        <v>37</v>
      </c>
      <c r="J232" s="74">
        <v>8</v>
      </c>
      <c r="K232" s="74">
        <v>8.2</v>
      </c>
      <c r="L232" s="74">
        <v>6.8</v>
      </c>
      <c r="M232" s="77" t="s">
        <v>675</v>
      </c>
      <c r="N232" s="41"/>
    </row>
    <row r="233" spans="1:14" s="4" customFormat="1" ht="18.75" customHeight="1">
      <c r="A233" s="50">
        <v>229</v>
      </c>
      <c r="B233" s="51" t="s">
        <v>306</v>
      </c>
      <c r="C233" s="59" t="s">
        <v>651</v>
      </c>
      <c r="D233" s="60" t="s">
        <v>652</v>
      </c>
      <c r="E233" s="58" t="s">
        <v>4</v>
      </c>
      <c r="F233" s="52">
        <v>3.8</v>
      </c>
      <c r="G233" s="53">
        <v>1.3</v>
      </c>
      <c r="H233" s="54">
        <v>4.3</v>
      </c>
      <c r="I233" s="74">
        <v>27</v>
      </c>
      <c r="J233" s="74">
        <v>6</v>
      </c>
      <c r="K233" s="74">
        <v>5.4</v>
      </c>
      <c r="L233" s="74">
        <v>5.5</v>
      </c>
      <c r="M233" s="77" t="s">
        <v>675</v>
      </c>
      <c r="N233" s="41"/>
    </row>
    <row r="234" spans="1:14" s="4" customFormat="1" ht="18.75" customHeight="1">
      <c r="A234" s="50">
        <v>230</v>
      </c>
      <c r="B234" s="51" t="s">
        <v>307</v>
      </c>
      <c r="C234" s="59" t="s">
        <v>653</v>
      </c>
      <c r="D234" s="60" t="s">
        <v>654</v>
      </c>
      <c r="E234" s="58" t="s">
        <v>1</v>
      </c>
      <c r="F234" s="52">
        <v>4</v>
      </c>
      <c r="G234" s="53">
        <v>0.8</v>
      </c>
      <c r="H234" s="54">
        <v>4.2</v>
      </c>
      <c r="I234" s="74">
        <v>29</v>
      </c>
      <c r="J234" s="74">
        <v>6.2</v>
      </c>
      <c r="K234" s="74">
        <v>6.7</v>
      </c>
      <c r="L234" s="74">
        <v>5.3</v>
      </c>
      <c r="M234" s="77" t="s">
        <v>678</v>
      </c>
      <c r="N234" s="41"/>
    </row>
    <row r="235" spans="1:14" s="4" customFormat="1" ht="18.75" customHeight="1">
      <c r="A235" s="50">
        <v>231</v>
      </c>
      <c r="B235" s="51" t="s">
        <v>308</v>
      </c>
      <c r="C235" s="59" t="s">
        <v>72</v>
      </c>
      <c r="D235" s="60" t="s">
        <v>655</v>
      </c>
      <c r="E235" s="58" t="s">
        <v>0</v>
      </c>
      <c r="F235" s="52">
        <v>6.3</v>
      </c>
      <c r="G235" s="53">
        <v>2.3</v>
      </c>
      <c r="H235" s="54">
        <v>3.7</v>
      </c>
      <c r="I235" s="74">
        <v>32</v>
      </c>
      <c r="J235" s="74">
        <v>7.3</v>
      </c>
      <c r="K235" s="74">
        <v>6.3</v>
      </c>
      <c r="L235" s="74">
        <v>6.3</v>
      </c>
      <c r="M235" s="77" t="s">
        <v>675</v>
      </c>
      <c r="N235" s="41"/>
    </row>
    <row r="236" spans="1:14" s="4" customFormat="1" ht="18.75" customHeight="1">
      <c r="A236" s="50">
        <v>232</v>
      </c>
      <c r="B236" s="51" t="s">
        <v>309</v>
      </c>
      <c r="C236" s="62" t="s">
        <v>74</v>
      </c>
      <c r="D236" s="63" t="s">
        <v>656</v>
      </c>
      <c r="E236" s="61" t="s">
        <v>0</v>
      </c>
      <c r="F236" s="52">
        <v>4</v>
      </c>
      <c r="G236" s="53">
        <v>0.3</v>
      </c>
      <c r="H236" s="54">
        <v>3.8</v>
      </c>
      <c r="I236" s="74">
        <v>31</v>
      </c>
      <c r="J236" s="74">
        <v>6.6</v>
      </c>
      <c r="K236" s="74">
        <v>6</v>
      </c>
      <c r="L236" s="74">
        <v>6.1</v>
      </c>
      <c r="M236" s="77" t="s">
        <v>675</v>
      </c>
      <c r="N236" s="41"/>
    </row>
    <row r="237" spans="1:14" s="4" customFormat="1" ht="18.75" customHeight="1">
      <c r="A237" s="50">
        <v>233</v>
      </c>
      <c r="B237" s="51" t="s">
        <v>310</v>
      </c>
      <c r="C237" s="56" t="s">
        <v>657</v>
      </c>
      <c r="D237" s="57" t="s">
        <v>379</v>
      </c>
      <c r="E237" s="55" t="s">
        <v>5</v>
      </c>
      <c r="F237" s="52">
        <v>6</v>
      </c>
      <c r="G237" s="53">
        <v>4.5</v>
      </c>
      <c r="H237" s="54">
        <v>3.5</v>
      </c>
      <c r="I237" s="74">
        <v>36.5</v>
      </c>
      <c r="J237" s="74">
        <v>7.1</v>
      </c>
      <c r="K237" s="74">
        <v>6.7</v>
      </c>
      <c r="L237" s="74">
        <v>6.7</v>
      </c>
      <c r="M237" s="77" t="s">
        <v>679</v>
      </c>
      <c r="N237" s="41"/>
    </row>
    <row r="238" spans="1:14" s="4" customFormat="1" ht="18.75" customHeight="1">
      <c r="A238" s="50">
        <v>234</v>
      </c>
      <c r="B238" s="51" t="s">
        <v>311</v>
      </c>
      <c r="C238" s="59" t="s">
        <v>658</v>
      </c>
      <c r="D238" s="60" t="s">
        <v>53</v>
      </c>
      <c r="E238" s="58" t="s">
        <v>4</v>
      </c>
      <c r="F238" s="52">
        <v>8.5</v>
      </c>
      <c r="G238" s="53">
        <v>7.8</v>
      </c>
      <c r="H238" s="54">
        <v>6</v>
      </c>
      <c r="I238" s="74">
        <v>41</v>
      </c>
      <c r="J238" s="74">
        <v>8.2</v>
      </c>
      <c r="K238" s="74">
        <v>7.5</v>
      </c>
      <c r="L238" s="74">
        <v>8.6</v>
      </c>
      <c r="M238" s="77" t="s">
        <v>676</v>
      </c>
      <c r="N238" s="41"/>
    </row>
    <row r="239" spans="1:14" s="4" customFormat="1" ht="18.75" customHeight="1">
      <c r="A239" s="50">
        <v>235</v>
      </c>
      <c r="B239" s="51" t="s">
        <v>312</v>
      </c>
      <c r="C239" s="59" t="s">
        <v>490</v>
      </c>
      <c r="D239" s="60" t="s">
        <v>67</v>
      </c>
      <c r="E239" s="58" t="s">
        <v>5</v>
      </c>
      <c r="F239" s="52">
        <v>4</v>
      </c>
      <c r="G239" s="53">
        <v>4.5</v>
      </c>
      <c r="H239" s="54">
        <v>3.9</v>
      </c>
      <c r="I239" s="74">
        <v>36</v>
      </c>
      <c r="J239" s="74">
        <v>7.4</v>
      </c>
      <c r="K239" s="74">
        <v>8</v>
      </c>
      <c r="L239" s="74">
        <v>6</v>
      </c>
      <c r="M239" s="77" t="s">
        <v>675</v>
      </c>
      <c r="N239" s="41"/>
    </row>
    <row r="240" spans="1:14" s="4" customFormat="1" ht="18.75" customHeight="1">
      <c r="A240" s="50">
        <v>236</v>
      </c>
      <c r="B240" s="51" t="s">
        <v>313</v>
      </c>
      <c r="C240" s="59" t="s">
        <v>659</v>
      </c>
      <c r="D240" s="60" t="s">
        <v>67</v>
      </c>
      <c r="E240" s="58" t="s">
        <v>4</v>
      </c>
      <c r="F240" s="52">
        <v>5.5</v>
      </c>
      <c r="G240" s="53">
        <v>4.5</v>
      </c>
      <c r="H240" s="54">
        <v>3.4</v>
      </c>
      <c r="I240" s="74">
        <v>38</v>
      </c>
      <c r="J240" s="74">
        <v>7.3</v>
      </c>
      <c r="K240" s="74">
        <v>7.4</v>
      </c>
      <c r="L240" s="74">
        <v>6.9</v>
      </c>
      <c r="M240" s="77" t="s">
        <v>675</v>
      </c>
      <c r="N240" s="41"/>
    </row>
    <row r="241" spans="1:14" s="4" customFormat="1" ht="18.75" customHeight="1">
      <c r="A241" s="50">
        <v>237</v>
      </c>
      <c r="B241" s="51" t="s">
        <v>314</v>
      </c>
      <c r="C241" s="65" t="s">
        <v>660</v>
      </c>
      <c r="D241" s="66" t="s">
        <v>19</v>
      </c>
      <c r="E241" s="64" t="s">
        <v>5</v>
      </c>
      <c r="F241" s="52">
        <v>2</v>
      </c>
      <c r="G241" s="53">
        <v>1.5</v>
      </c>
      <c r="H241" s="54">
        <v>1.8</v>
      </c>
      <c r="I241" s="74">
        <v>29</v>
      </c>
      <c r="J241" s="74">
        <v>6.3</v>
      </c>
      <c r="K241" s="74">
        <v>5</v>
      </c>
      <c r="L241" s="74">
        <v>5.7</v>
      </c>
      <c r="M241" s="77" t="s">
        <v>679</v>
      </c>
      <c r="N241" s="41"/>
    </row>
    <row r="242" spans="1:14" s="4" customFormat="1" ht="18.75" customHeight="1">
      <c r="A242" s="50">
        <v>238</v>
      </c>
      <c r="B242" s="51" t="s">
        <v>315</v>
      </c>
      <c r="C242" s="68" t="s">
        <v>661</v>
      </c>
      <c r="D242" s="69" t="s">
        <v>54</v>
      </c>
      <c r="E242" s="67" t="s">
        <v>3</v>
      </c>
      <c r="F242" s="52">
        <v>4</v>
      </c>
      <c r="G242" s="53">
        <v>1.3</v>
      </c>
      <c r="H242" s="54">
        <v>3.8</v>
      </c>
      <c r="I242" s="74">
        <v>30</v>
      </c>
      <c r="J242" s="74">
        <v>6.8</v>
      </c>
      <c r="K242" s="74">
        <v>6.2</v>
      </c>
      <c r="L242" s="74">
        <v>6.3</v>
      </c>
      <c r="M242" s="77" t="s">
        <v>675</v>
      </c>
      <c r="N242" s="41"/>
    </row>
    <row r="243" spans="1:14" s="4" customFormat="1" ht="18.75" customHeight="1">
      <c r="A243" s="50">
        <v>239</v>
      </c>
      <c r="B243" s="51" t="s">
        <v>316</v>
      </c>
      <c r="C243" s="59" t="s">
        <v>662</v>
      </c>
      <c r="D243" s="60" t="s">
        <v>663</v>
      </c>
      <c r="E243" s="58" t="s">
        <v>3</v>
      </c>
      <c r="F243" s="52">
        <v>1.8</v>
      </c>
      <c r="G243" s="53"/>
      <c r="H243" s="54">
        <v>1.6</v>
      </c>
      <c r="I243" s="74">
        <v>29</v>
      </c>
      <c r="J243" s="74">
        <v>6.5</v>
      </c>
      <c r="K243" s="74">
        <v>5.5</v>
      </c>
      <c r="L243" s="74">
        <v>6.2</v>
      </c>
      <c r="M243" s="77" t="s">
        <v>674</v>
      </c>
      <c r="N243" s="41"/>
    </row>
    <row r="244" spans="1:14" s="4" customFormat="1" ht="18.75" customHeight="1">
      <c r="A244" s="50">
        <v>240</v>
      </c>
      <c r="B244" s="51" t="s">
        <v>317</v>
      </c>
      <c r="C244" s="59" t="s">
        <v>664</v>
      </c>
      <c r="D244" s="60" t="s">
        <v>68</v>
      </c>
      <c r="E244" s="58" t="s">
        <v>3</v>
      </c>
      <c r="F244" s="52">
        <v>5.5</v>
      </c>
      <c r="G244" s="53">
        <v>3.3</v>
      </c>
      <c r="H244" s="54">
        <v>5</v>
      </c>
      <c r="I244" s="74">
        <v>40.5</v>
      </c>
      <c r="J244" s="74">
        <v>8</v>
      </c>
      <c r="K244" s="74">
        <v>7.8</v>
      </c>
      <c r="L244" s="74">
        <v>6.9</v>
      </c>
      <c r="M244" s="77" t="s">
        <v>676</v>
      </c>
      <c r="N244" s="41"/>
    </row>
    <row r="245" spans="1:14" s="4" customFormat="1" ht="18.75" customHeight="1">
      <c r="A245" s="50">
        <v>241</v>
      </c>
      <c r="B245" s="51" t="s">
        <v>318</v>
      </c>
      <c r="C245" s="59" t="s">
        <v>665</v>
      </c>
      <c r="D245" s="60" t="s">
        <v>89</v>
      </c>
      <c r="E245" s="58" t="s">
        <v>2</v>
      </c>
      <c r="F245" s="52">
        <v>7</v>
      </c>
      <c r="G245" s="53">
        <v>4</v>
      </c>
      <c r="H245" s="54">
        <v>5.8</v>
      </c>
      <c r="I245" s="74">
        <v>36</v>
      </c>
      <c r="J245" s="74">
        <v>7.3</v>
      </c>
      <c r="K245" s="74">
        <v>7.3</v>
      </c>
      <c r="L245" s="74">
        <v>6.4</v>
      </c>
      <c r="M245" s="77" t="s">
        <v>675</v>
      </c>
      <c r="N245" s="41"/>
    </row>
    <row r="246" spans="1:14" s="4" customFormat="1" ht="18.75" customHeight="1">
      <c r="A246" s="50">
        <v>242</v>
      </c>
      <c r="B246" s="51" t="s">
        <v>319</v>
      </c>
      <c r="C246" s="65" t="s">
        <v>666</v>
      </c>
      <c r="D246" s="66" t="s">
        <v>55</v>
      </c>
      <c r="E246" s="64" t="s">
        <v>6</v>
      </c>
      <c r="F246" s="52">
        <v>3.8</v>
      </c>
      <c r="G246" s="53">
        <v>3.5</v>
      </c>
      <c r="H246" s="54">
        <v>4</v>
      </c>
      <c r="I246" s="74">
        <v>36</v>
      </c>
      <c r="J246" s="74">
        <v>7.1</v>
      </c>
      <c r="K246" s="74">
        <v>7.2</v>
      </c>
      <c r="L246" s="74">
        <v>6.1</v>
      </c>
      <c r="M246" s="77" t="s">
        <v>675</v>
      </c>
      <c r="N246" s="41"/>
    </row>
    <row r="247" spans="1:14" s="4" customFormat="1" ht="18.75" customHeight="1">
      <c r="A247" s="50">
        <v>243</v>
      </c>
      <c r="B247" s="51" t="s">
        <v>320</v>
      </c>
      <c r="C247" s="56" t="s">
        <v>667</v>
      </c>
      <c r="D247" s="57" t="s">
        <v>55</v>
      </c>
      <c r="E247" s="55" t="s">
        <v>2</v>
      </c>
      <c r="F247" s="52">
        <v>8.3</v>
      </c>
      <c r="G247" s="53">
        <v>8.5</v>
      </c>
      <c r="H247" s="54">
        <v>7.3</v>
      </c>
      <c r="I247" s="74">
        <v>40</v>
      </c>
      <c r="J247" s="74">
        <v>8.9</v>
      </c>
      <c r="K247" s="74">
        <v>9.1</v>
      </c>
      <c r="L247" s="74">
        <v>8</v>
      </c>
      <c r="M247" s="77" t="s">
        <v>675</v>
      </c>
      <c r="N247" s="41"/>
    </row>
    <row r="248" spans="1:14" s="4" customFormat="1" ht="18.75" customHeight="1">
      <c r="A248" s="50">
        <v>244</v>
      </c>
      <c r="B248" s="51" t="s">
        <v>321</v>
      </c>
      <c r="C248" s="59" t="s">
        <v>668</v>
      </c>
      <c r="D248" s="60" t="s">
        <v>669</v>
      </c>
      <c r="E248" s="58" t="s">
        <v>5</v>
      </c>
      <c r="F248" s="52">
        <v>3.8</v>
      </c>
      <c r="G248" s="53">
        <v>2.3</v>
      </c>
      <c r="H248" s="54">
        <v>3.2</v>
      </c>
      <c r="I248" s="74">
        <v>33</v>
      </c>
      <c r="J248" s="74">
        <v>6.6</v>
      </c>
      <c r="K248" s="74">
        <v>6.5</v>
      </c>
      <c r="L248" s="74">
        <v>5.8</v>
      </c>
      <c r="M248" s="77" t="s">
        <v>678</v>
      </c>
      <c r="N248" s="41"/>
    </row>
    <row r="249" spans="1:14" s="4" customFormat="1" ht="18.75" customHeight="1">
      <c r="A249" s="50">
        <v>245</v>
      </c>
      <c r="B249" s="51" t="s">
        <v>322</v>
      </c>
      <c r="C249" s="59" t="s">
        <v>411</v>
      </c>
      <c r="D249" s="60" t="s">
        <v>670</v>
      </c>
      <c r="E249" s="58" t="s">
        <v>3</v>
      </c>
      <c r="F249" s="52">
        <v>7</v>
      </c>
      <c r="G249" s="53">
        <v>4.8</v>
      </c>
      <c r="H249" s="54">
        <v>3.8</v>
      </c>
      <c r="I249" s="74">
        <v>36</v>
      </c>
      <c r="J249" s="74">
        <v>7.3</v>
      </c>
      <c r="K249" s="74">
        <v>6.4</v>
      </c>
      <c r="L249" s="74">
        <v>7</v>
      </c>
      <c r="M249" s="77" t="s">
        <v>678</v>
      </c>
      <c r="N249" s="41"/>
    </row>
    <row r="250" spans="1:14" s="4" customFormat="1" ht="18.75" customHeight="1">
      <c r="A250" s="50">
        <v>246</v>
      </c>
      <c r="B250" s="51" t="s">
        <v>323</v>
      </c>
      <c r="C250" s="59" t="s">
        <v>671</v>
      </c>
      <c r="D250" s="60" t="s">
        <v>672</v>
      </c>
      <c r="E250" s="58" t="s">
        <v>3</v>
      </c>
      <c r="F250" s="52">
        <v>7.3</v>
      </c>
      <c r="G250" s="53">
        <v>8.5</v>
      </c>
      <c r="H250" s="54">
        <v>5.7</v>
      </c>
      <c r="I250" s="74">
        <v>39</v>
      </c>
      <c r="J250" s="74">
        <v>8.1</v>
      </c>
      <c r="K250" s="74">
        <v>8.8</v>
      </c>
      <c r="L250" s="74">
        <v>7.1</v>
      </c>
      <c r="M250" s="77" t="s">
        <v>678</v>
      </c>
      <c r="N250" s="41"/>
    </row>
    <row r="251" spans="1:14" s="4" customFormat="1" ht="18.75" customHeight="1">
      <c r="A251" s="50">
        <v>247</v>
      </c>
      <c r="B251" s="51" t="s">
        <v>324</v>
      </c>
      <c r="C251" s="59" t="s">
        <v>371</v>
      </c>
      <c r="D251" s="60" t="s">
        <v>380</v>
      </c>
      <c r="E251" s="58" t="s">
        <v>6</v>
      </c>
      <c r="F251" s="52">
        <v>7.8</v>
      </c>
      <c r="G251" s="53">
        <v>8.3</v>
      </c>
      <c r="H251" s="54">
        <v>5.1</v>
      </c>
      <c r="I251" s="74">
        <v>41</v>
      </c>
      <c r="J251" s="74">
        <v>8.3</v>
      </c>
      <c r="K251" s="74">
        <v>9.2</v>
      </c>
      <c r="L251" s="74">
        <v>8.2</v>
      </c>
      <c r="M251" s="77" t="s">
        <v>676</v>
      </c>
      <c r="N251" s="41"/>
    </row>
    <row r="252" spans="1:14" s="4" customFormat="1" ht="18.75" customHeight="1">
      <c r="A252" s="50">
        <v>248</v>
      </c>
      <c r="B252" s="51" t="s">
        <v>325</v>
      </c>
      <c r="C252" s="65" t="s">
        <v>673</v>
      </c>
      <c r="D252" s="66" t="s">
        <v>380</v>
      </c>
      <c r="E252" s="64" t="s">
        <v>5</v>
      </c>
      <c r="F252" s="52">
        <v>5</v>
      </c>
      <c r="G252" s="53">
        <v>2.5</v>
      </c>
      <c r="H252" s="54">
        <v>5</v>
      </c>
      <c r="I252" s="74">
        <v>35</v>
      </c>
      <c r="J252" s="74">
        <v>7.5</v>
      </c>
      <c r="K252" s="74">
        <v>6.3</v>
      </c>
      <c r="L252" s="74">
        <v>6.3</v>
      </c>
      <c r="M252" s="77" t="s">
        <v>675</v>
      </c>
      <c r="N252" s="41"/>
    </row>
    <row r="253" spans="1:9" ht="18.75" customHeight="1" hidden="1">
      <c r="A253" s="20">
        <v>221</v>
      </c>
      <c r="B253" s="21">
        <v>100345</v>
      </c>
      <c r="C253" s="26" t="s">
        <v>90</v>
      </c>
      <c r="D253" s="27" t="s">
        <v>55</v>
      </c>
      <c r="E253" s="21" t="s">
        <v>73</v>
      </c>
      <c r="F253" s="44"/>
      <c r="G253" s="36"/>
      <c r="H253" s="44"/>
      <c r="I253" s="45"/>
    </row>
    <row r="254" spans="1:9" ht="18.75" customHeight="1" hidden="1">
      <c r="A254" s="3">
        <v>222</v>
      </c>
      <c r="B254" s="21">
        <v>100346</v>
      </c>
      <c r="C254" s="22" t="s">
        <v>91</v>
      </c>
      <c r="D254" s="23" t="s">
        <v>92</v>
      </c>
      <c r="E254" s="21" t="s">
        <v>0</v>
      </c>
      <c r="F254" s="42"/>
      <c r="G254" s="37"/>
      <c r="H254" s="42"/>
      <c r="I254" s="43"/>
    </row>
    <row r="255" spans="1:9" ht="18.75" customHeight="1" hidden="1">
      <c r="A255" s="3">
        <v>223</v>
      </c>
      <c r="B255" s="21">
        <v>100347</v>
      </c>
      <c r="C255" s="22" t="s">
        <v>74</v>
      </c>
      <c r="D255" s="23" t="s">
        <v>93</v>
      </c>
      <c r="E255" s="21" t="s">
        <v>1</v>
      </c>
      <c r="F255" s="42"/>
      <c r="G255" s="37"/>
      <c r="H255" s="42"/>
      <c r="I255" s="43"/>
    </row>
    <row r="256" spans="1:9" ht="18.75" customHeight="1" hidden="1">
      <c r="A256" s="3">
        <v>224</v>
      </c>
      <c r="B256" s="21">
        <v>100348</v>
      </c>
      <c r="C256" s="22" t="s">
        <v>94</v>
      </c>
      <c r="D256" s="23" t="s">
        <v>95</v>
      </c>
      <c r="E256" s="21" t="s">
        <v>71</v>
      </c>
      <c r="F256" s="42"/>
      <c r="G256" s="37"/>
      <c r="H256" s="42"/>
      <c r="I256" s="43"/>
    </row>
    <row r="257" spans="1:9" ht="18.75" customHeight="1" hidden="1">
      <c r="A257" s="3">
        <v>225</v>
      </c>
      <c r="B257" s="21">
        <v>100349</v>
      </c>
      <c r="C257" s="24" t="s">
        <v>96</v>
      </c>
      <c r="D257" s="25" t="s">
        <v>97</v>
      </c>
      <c r="E257" s="21" t="s">
        <v>73</v>
      </c>
      <c r="F257" s="42"/>
      <c r="G257" s="37"/>
      <c r="H257" s="42"/>
      <c r="I257" s="43"/>
    </row>
    <row r="258" spans="1:9" ht="18.75" customHeight="1" hidden="1">
      <c r="A258" s="3">
        <v>226</v>
      </c>
      <c r="B258" s="29"/>
      <c r="C258" s="30"/>
      <c r="D258" s="31"/>
      <c r="E258" s="46"/>
      <c r="F258" s="42"/>
      <c r="G258" s="37"/>
      <c r="H258" s="42"/>
      <c r="I258" s="43"/>
    </row>
    <row r="259" spans="1:9" ht="18.75" customHeight="1" hidden="1">
      <c r="A259" s="3">
        <v>227</v>
      </c>
      <c r="B259" s="29"/>
      <c r="C259" s="30"/>
      <c r="D259" s="31"/>
      <c r="E259" s="46"/>
      <c r="F259" s="42"/>
      <c r="G259" s="37"/>
      <c r="H259" s="42"/>
      <c r="I259" s="43"/>
    </row>
    <row r="260" spans="1:9" ht="18.75" customHeight="1" hidden="1">
      <c r="A260" s="3">
        <v>228</v>
      </c>
      <c r="B260" s="29"/>
      <c r="C260" s="30"/>
      <c r="D260" s="31"/>
      <c r="E260" s="46"/>
      <c r="F260" s="42"/>
      <c r="G260" s="37"/>
      <c r="H260" s="42"/>
      <c r="I260" s="43"/>
    </row>
    <row r="261" spans="1:9" ht="18.75" customHeight="1" hidden="1">
      <c r="A261" s="3">
        <v>229</v>
      </c>
      <c r="B261" s="29"/>
      <c r="C261" s="30"/>
      <c r="D261" s="31"/>
      <c r="E261" s="46"/>
      <c r="F261" s="42"/>
      <c r="G261" s="37"/>
      <c r="H261" s="42"/>
      <c r="I261" s="43"/>
    </row>
    <row r="262" spans="1:9" ht="18.75" customHeight="1" hidden="1">
      <c r="A262" s="3">
        <v>230</v>
      </c>
      <c r="B262" s="29"/>
      <c r="C262" s="30"/>
      <c r="D262" s="31"/>
      <c r="E262" s="46"/>
      <c r="F262" s="42"/>
      <c r="G262" s="37"/>
      <c r="H262" s="42"/>
      <c r="I262" s="43"/>
    </row>
    <row r="263" spans="1:9" ht="18.75" customHeight="1" hidden="1">
      <c r="A263" s="3">
        <v>231</v>
      </c>
      <c r="B263" s="29"/>
      <c r="C263" s="30"/>
      <c r="D263" s="31"/>
      <c r="E263" s="46"/>
      <c r="F263" s="42"/>
      <c r="G263" s="37"/>
      <c r="H263" s="42"/>
      <c r="I263" s="43"/>
    </row>
    <row r="264" spans="1:9" ht="18.75" customHeight="1" hidden="1">
      <c r="A264" s="3">
        <v>232</v>
      </c>
      <c r="B264" s="29"/>
      <c r="C264" s="30"/>
      <c r="D264" s="31"/>
      <c r="E264" s="46"/>
      <c r="F264" s="42"/>
      <c r="G264" s="37"/>
      <c r="H264" s="42"/>
      <c r="I264" s="43"/>
    </row>
    <row r="265" spans="1:9" ht="18.75" customHeight="1" hidden="1">
      <c r="A265" s="3">
        <v>233</v>
      </c>
      <c r="B265" s="29"/>
      <c r="C265" s="30"/>
      <c r="D265" s="31"/>
      <c r="E265" s="46"/>
      <c r="F265" s="42"/>
      <c r="G265" s="37"/>
      <c r="H265" s="42"/>
      <c r="I265" s="43"/>
    </row>
    <row r="266" spans="1:9" ht="18.75" customHeight="1" hidden="1">
      <c r="A266" s="3">
        <v>234</v>
      </c>
      <c r="B266" s="29"/>
      <c r="C266" s="30"/>
      <c r="D266" s="31"/>
      <c r="E266" s="46"/>
      <c r="F266" s="42"/>
      <c r="G266" s="37"/>
      <c r="H266" s="42"/>
      <c r="I266" s="43"/>
    </row>
    <row r="267" spans="1:9" ht="18.75" customHeight="1" hidden="1">
      <c r="A267" s="3">
        <v>235</v>
      </c>
      <c r="B267" s="29"/>
      <c r="C267" s="30"/>
      <c r="D267" s="31"/>
      <c r="E267" s="46"/>
      <c r="F267" s="42"/>
      <c r="G267" s="37"/>
      <c r="H267" s="42"/>
      <c r="I267" s="43"/>
    </row>
    <row r="268" spans="1:9" ht="18.75" customHeight="1">
      <c r="A268" s="104"/>
      <c r="B268" s="288"/>
      <c r="C268" s="289"/>
      <c r="D268" s="290"/>
      <c r="E268" s="291"/>
      <c r="F268" s="98"/>
      <c r="G268" s="168"/>
      <c r="H268" s="98"/>
      <c r="I268" s="41"/>
    </row>
    <row r="269" spans="2:12" s="17" customFormat="1" ht="23.25" customHeight="1" thickBot="1">
      <c r="B269" s="171"/>
      <c r="C269" s="266" t="s">
        <v>689</v>
      </c>
      <c r="D269" s="266"/>
      <c r="E269" s="266"/>
      <c r="F269" s="292"/>
      <c r="G269" s="292"/>
      <c r="H269" s="292"/>
      <c r="I269" s="292"/>
      <c r="J269" s="292"/>
      <c r="K269" s="292"/>
      <c r="L269" s="292"/>
    </row>
    <row r="270" spans="1:12" s="17" customFormat="1" ht="14.25">
      <c r="A270" s="7"/>
      <c r="B270" s="7"/>
      <c r="C270" s="179" t="s">
        <v>383</v>
      </c>
      <c r="D270" s="180" t="s">
        <v>7</v>
      </c>
      <c r="E270" s="180"/>
      <c r="F270" s="180">
        <f>COUNTIF(F5:F252,"&gt;=8")</f>
        <v>14</v>
      </c>
      <c r="G270" s="180">
        <f aca="true" t="shared" si="0" ref="G270:L270">COUNTIF(G5:G252,"&gt;=8")</f>
        <v>25</v>
      </c>
      <c r="H270" s="180">
        <f t="shared" si="0"/>
        <v>5</v>
      </c>
      <c r="I270" s="180"/>
      <c r="J270" s="180">
        <f t="shared" si="0"/>
        <v>65</v>
      </c>
      <c r="K270" s="180">
        <f t="shared" si="0"/>
        <v>69</v>
      </c>
      <c r="L270" s="181">
        <f t="shared" si="0"/>
        <v>16</v>
      </c>
    </row>
    <row r="271" spans="1:12" s="17" customFormat="1" ht="14.25">
      <c r="A271" s="7"/>
      <c r="B271" s="7"/>
      <c r="C271" s="182"/>
      <c r="D271" s="183" t="s">
        <v>8</v>
      </c>
      <c r="E271" s="184"/>
      <c r="F271" s="185">
        <f>F270/F276</f>
        <v>0.05668016194331984</v>
      </c>
      <c r="G271" s="185">
        <f aca="true" t="shared" si="1" ref="G271:L271">G270/G276</f>
        <v>0.1016260162601626</v>
      </c>
      <c r="H271" s="185">
        <f t="shared" si="1"/>
        <v>0.020242914979757085</v>
      </c>
      <c r="I271" s="185"/>
      <c r="J271" s="185">
        <f t="shared" si="1"/>
        <v>0.2653061224489796</v>
      </c>
      <c r="K271" s="185">
        <f t="shared" si="1"/>
        <v>0.2816326530612245</v>
      </c>
      <c r="L271" s="186">
        <f t="shared" si="1"/>
        <v>0.0653061224489796</v>
      </c>
    </row>
    <row r="272" spans="1:12" s="17" customFormat="1" ht="15">
      <c r="A272" s="13"/>
      <c r="B272" s="13"/>
      <c r="C272" s="182" t="s">
        <v>382</v>
      </c>
      <c r="D272" s="183" t="s">
        <v>7</v>
      </c>
      <c r="E272" s="183"/>
      <c r="F272" s="183">
        <f>COUNTIF(F5:F252,"&lt;=3")</f>
        <v>43</v>
      </c>
      <c r="G272" s="183">
        <f aca="true" t="shared" si="2" ref="G272:L272">COUNTIF(G5:G252,"&lt;=3")</f>
        <v>101</v>
      </c>
      <c r="H272" s="183">
        <f t="shared" si="2"/>
        <v>41</v>
      </c>
      <c r="I272" s="183"/>
      <c r="J272" s="183">
        <f t="shared" si="2"/>
        <v>0</v>
      </c>
      <c r="K272" s="183">
        <f t="shared" si="2"/>
        <v>0</v>
      </c>
      <c r="L272" s="187">
        <f t="shared" si="2"/>
        <v>0</v>
      </c>
    </row>
    <row r="273" spans="1:12" s="17" customFormat="1" ht="14.25">
      <c r="A273" s="7"/>
      <c r="B273" s="7"/>
      <c r="C273" s="182"/>
      <c r="D273" s="183" t="s">
        <v>8</v>
      </c>
      <c r="E273" s="184"/>
      <c r="F273" s="185">
        <f>F272/F276</f>
        <v>0.17408906882591094</v>
      </c>
      <c r="G273" s="185">
        <f aca="true" t="shared" si="3" ref="G273:L273">G272/G276</f>
        <v>0.4105691056910569</v>
      </c>
      <c r="H273" s="185">
        <f t="shared" si="3"/>
        <v>0.1659919028340081</v>
      </c>
      <c r="I273" s="185"/>
      <c r="J273" s="185">
        <f t="shared" si="3"/>
        <v>0</v>
      </c>
      <c r="K273" s="185">
        <f t="shared" si="3"/>
        <v>0</v>
      </c>
      <c r="L273" s="186">
        <f t="shared" si="3"/>
        <v>0</v>
      </c>
    </row>
    <row r="274" spans="1:12" s="17" customFormat="1" ht="14.25">
      <c r="A274" s="7"/>
      <c r="B274" s="7"/>
      <c r="C274" s="182" t="s">
        <v>690</v>
      </c>
      <c r="D274" s="183" t="s">
        <v>7</v>
      </c>
      <c r="E274" s="183"/>
      <c r="F274" s="183">
        <f>COUNTIF(F5:F252,"&gt;=5")</f>
        <v>129</v>
      </c>
      <c r="G274" s="183">
        <f aca="true" t="shared" si="4" ref="G274:L274">COUNTIF(G5:G252,"&gt;=5")</f>
        <v>97</v>
      </c>
      <c r="H274" s="183">
        <f t="shared" si="4"/>
        <v>82</v>
      </c>
      <c r="I274" s="183"/>
      <c r="J274" s="183">
        <f t="shared" si="4"/>
        <v>245</v>
      </c>
      <c r="K274" s="183">
        <f t="shared" si="4"/>
        <v>240</v>
      </c>
      <c r="L274" s="187">
        <f t="shared" si="4"/>
        <v>244</v>
      </c>
    </row>
    <row r="275" spans="1:12" s="17" customFormat="1" ht="14.25">
      <c r="A275" s="7"/>
      <c r="B275" s="7"/>
      <c r="C275" s="182"/>
      <c r="D275" s="183" t="s">
        <v>8</v>
      </c>
      <c r="E275" s="184"/>
      <c r="F275" s="185">
        <f>F274/F276</f>
        <v>0.5222672064777328</v>
      </c>
      <c r="G275" s="185">
        <f aca="true" t="shared" si="5" ref="G275:L275">G274/G276</f>
        <v>0.3943089430894309</v>
      </c>
      <c r="H275" s="185">
        <f t="shared" si="5"/>
        <v>0.3319838056680162</v>
      </c>
      <c r="I275" s="185"/>
      <c r="J275" s="185">
        <f t="shared" si="5"/>
        <v>1</v>
      </c>
      <c r="K275" s="185">
        <f t="shared" si="5"/>
        <v>0.9795918367346939</v>
      </c>
      <c r="L275" s="186">
        <f t="shared" si="5"/>
        <v>0.9959183673469387</v>
      </c>
    </row>
    <row r="276" spans="1:12" s="17" customFormat="1" ht="15" thickBot="1">
      <c r="A276" s="7"/>
      <c r="B276" s="7"/>
      <c r="C276" s="188" t="s">
        <v>381</v>
      </c>
      <c r="D276" s="189"/>
      <c r="E276" s="189"/>
      <c r="F276" s="189">
        <f>COUNT(F5:F252)</f>
        <v>247</v>
      </c>
      <c r="G276" s="189">
        <f aca="true" t="shared" si="6" ref="G276:L276">COUNT(G5:G252)</f>
        <v>246</v>
      </c>
      <c r="H276" s="189">
        <f t="shared" si="6"/>
        <v>247</v>
      </c>
      <c r="I276" s="189"/>
      <c r="J276" s="189">
        <f t="shared" si="6"/>
        <v>245</v>
      </c>
      <c r="K276" s="189">
        <f t="shared" si="6"/>
        <v>245</v>
      </c>
      <c r="L276" s="190">
        <f t="shared" si="6"/>
        <v>245</v>
      </c>
    </row>
  </sheetData>
  <sheetProtection/>
  <mergeCells count="9">
    <mergeCell ref="I3:M3"/>
    <mergeCell ref="C3:D4"/>
    <mergeCell ref="A3:A4"/>
    <mergeCell ref="B3:B4"/>
    <mergeCell ref="E3:E4"/>
    <mergeCell ref="A1:G1"/>
    <mergeCell ref="A2:M2"/>
    <mergeCell ref="F3:H3"/>
    <mergeCell ref="C269:L269"/>
  </mergeCells>
  <printOptions/>
  <pageMargins left="0.2" right="0.19" top="0.22" bottom="0.17" header="0.18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3:D4"/>
  <sheetViews>
    <sheetView zoomScalePageLayoutView="0" workbookViewId="0" topLeftCell="A1">
      <selection activeCell="D4" sqref="D4"/>
    </sheetView>
  </sheetViews>
  <sheetFormatPr defaultColWidth="9.140625" defaultRowHeight="12.75"/>
  <sheetData>
    <row r="3" ht="12.75">
      <c r="D3" s="2" t="s">
        <v>19</v>
      </c>
    </row>
    <row r="4" ht="12.75">
      <c r="D4" s="2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xSplit="4" ySplit="4" topLeftCell="E4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2" sqref="A42:IV49"/>
    </sheetView>
  </sheetViews>
  <sheetFormatPr defaultColWidth="9.140625" defaultRowHeight="12.75"/>
  <cols>
    <col min="1" max="1" width="3.57421875" style="172" customWidth="1"/>
    <col min="2" max="2" width="7.8515625" style="19" bestFit="1" customWidth="1"/>
    <col min="3" max="3" width="27.00390625" style="172" bestFit="1" customWidth="1"/>
    <col min="4" max="4" width="10.7109375" style="172" bestFit="1" customWidth="1"/>
    <col min="5" max="5" width="5.57421875" style="19" hidden="1" customWidth="1"/>
    <col min="6" max="8" width="6.8515625" style="125" customWidth="1"/>
    <col min="9" max="9" width="5.8515625" style="19" bestFit="1" customWidth="1"/>
    <col min="10" max="10" width="8.28125" style="19" bestFit="1" customWidth="1"/>
    <col min="11" max="11" width="6.8515625" style="19" customWidth="1"/>
    <col min="12" max="12" width="8.28125" style="19" bestFit="1" customWidth="1"/>
    <col min="13" max="13" width="18.28125" style="19" bestFit="1" customWidth="1"/>
    <col min="14" max="16384" width="9.140625" style="19" customWidth="1"/>
  </cols>
  <sheetData>
    <row r="1" spans="1:6" ht="19.5" customHeight="1">
      <c r="A1" s="270" t="s">
        <v>11</v>
      </c>
      <c r="B1" s="270"/>
      <c r="C1" s="270"/>
      <c r="D1" s="270"/>
      <c r="E1" s="270"/>
      <c r="F1" s="270"/>
    </row>
    <row r="2" spans="1:13" ht="45.75" customHeight="1" thickBot="1">
      <c r="A2" s="265" t="s">
        <v>390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24" customHeight="1" thickBot="1">
      <c r="A3" s="257" t="s">
        <v>694</v>
      </c>
      <c r="B3" s="259" t="s">
        <v>13</v>
      </c>
      <c r="C3" s="261" t="s">
        <v>14</v>
      </c>
      <c r="D3" s="262"/>
      <c r="E3" s="126"/>
      <c r="F3" s="268" t="s">
        <v>682</v>
      </c>
      <c r="G3" s="268"/>
      <c r="H3" s="268"/>
      <c r="I3" s="267" t="s">
        <v>683</v>
      </c>
      <c r="J3" s="268"/>
      <c r="K3" s="268"/>
      <c r="L3" s="268"/>
      <c r="M3" s="269"/>
    </row>
    <row r="4" spans="1:13" s="127" customFormat="1" ht="29.25" thickBot="1">
      <c r="A4" s="258"/>
      <c r="B4" s="260"/>
      <c r="C4" s="263"/>
      <c r="D4" s="264"/>
      <c r="E4" s="88" t="s">
        <v>15</v>
      </c>
      <c r="F4" s="6" t="s">
        <v>16</v>
      </c>
      <c r="G4" s="6" t="s">
        <v>17</v>
      </c>
      <c r="H4" s="6" t="s">
        <v>18</v>
      </c>
      <c r="I4" s="6" t="s">
        <v>684</v>
      </c>
      <c r="J4" s="87" t="s">
        <v>688</v>
      </c>
      <c r="K4" s="6" t="s">
        <v>685</v>
      </c>
      <c r="L4" s="89" t="s">
        <v>686</v>
      </c>
      <c r="M4" s="90" t="s">
        <v>687</v>
      </c>
    </row>
    <row r="5" spans="1:13" ht="19.5" customHeight="1" thickTop="1">
      <c r="A5" s="128">
        <v>1</v>
      </c>
      <c r="B5" s="129" t="s">
        <v>98</v>
      </c>
      <c r="C5" s="130" t="s">
        <v>396</v>
      </c>
      <c r="D5" s="131" t="s">
        <v>397</v>
      </c>
      <c r="E5" s="132" t="s">
        <v>0</v>
      </c>
      <c r="F5" s="133">
        <v>3.3</v>
      </c>
      <c r="G5" s="53">
        <v>2</v>
      </c>
      <c r="H5" s="134">
        <v>2.9</v>
      </c>
      <c r="I5" s="135">
        <v>35</v>
      </c>
      <c r="J5" s="135">
        <v>7.1</v>
      </c>
      <c r="K5" s="135">
        <v>5.6</v>
      </c>
      <c r="L5" s="135">
        <v>6.3</v>
      </c>
      <c r="M5" s="136" t="s">
        <v>674</v>
      </c>
    </row>
    <row r="6" spans="1:13" ht="19.5" customHeight="1">
      <c r="A6" s="128">
        <v>2</v>
      </c>
      <c r="B6" s="137" t="s">
        <v>102</v>
      </c>
      <c r="C6" s="138" t="s">
        <v>401</v>
      </c>
      <c r="D6" s="139" t="s">
        <v>21</v>
      </c>
      <c r="E6" s="140" t="s">
        <v>0</v>
      </c>
      <c r="F6" s="133">
        <v>6.5</v>
      </c>
      <c r="G6" s="53">
        <v>6.3</v>
      </c>
      <c r="H6" s="134">
        <v>6.8</v>
      </c>
      <c r="I6" s="135">
        <v>39</v>
      </c>
      <c r="J6" s="135">
        <v>8.2</v>
      </c>
      <c r="K6" s="135">
        <v>8.9</v>
      </c>
      <c r="L6" s="135">
        <v>7.6</v>
      </c>
      <c r="M6" s="141" t="s">
        <v>675</v>
      </c>
    </row>
    <row r="7" spans="1:13" ht="19.5" customHeight="1">
      <c r="A7" s="128">
        <v>3</v>
      </c>
      <c r="B7" s="137" t="s">
        <v>106</v>
      </c>
      <c r="C7" s="138" t="s">
        <v>405</v>
      </c>
      <c r="D7" s="139" t="s">
        <v>22</v>
      </c>
      <c r="E7" s="140" t="s">
        <v>0</v>
      </c>
      <c r="F7" s="133">
        <v>6.5</v>
      </c>
      <c r="G7" s="53">
        <v>8.3</v>
      </c>
      <c r="H7" s="134">
        <v>9</v>
      </c>
      <c r="I7" s="135">
        <v>40</v>
      </c>
      <c r="J7" s="135">
        <v>8.4</v>
      </c>
      <c r="K7" s="135">
        <v>8.9</v>
      </c>
      <c r="L7" s="135">
        <v>7.5</v>
      </c>
      <c r="M7" s="141" t="s">
        <v>675</v>
      </c>
    </row>
    <row r="8" spans="1:13" ht="19.5" customHeight="1">
      <c r="A8" s="128">
        <v>4</v>
      </c>
      <c r="B8" s="137" t="s">
        <v>128</v>
      </c>
      <c r="C8" s="138" t="s">
        <v>79</v>
      </c>
      <c r="D8" s="139" t="s">
        <v>25</v>
      </c>
      <c r="E8" s="140" t="s">
        <v>0</v>
      </c>
      <c r="F8" s="133">
        <v>5.3</v>
      </c>
      <c r="G8" s="53">
        <v>0.3</v>
      </c>
      <c r="H8" s="134">
        <v>3.4</v>
      </c>
      <c r="I8" s="135">
        <v>29.5</v>
      </c>
      <c r="J8" s="135">
        <v>6.8</v>
      </c>
      <c r="K8" s="135">
        <v>6.9</v>
      </c>
      <c r="L8" s="135">
        <v>6.1</v>
      </c>
      <c r="M8" s="141" t="s">
        <v>676</v>
      </c>
    </row>
    <row r="9" spans="1:13" ht="19.5" customHeight="1">
      <c r="A9" s="128">
        <v>5</v>
      </c>
      <c r="B9" s="137" t="s">
        <v>131</v>
      </c>
      <c r="C9" s="142" t="s">
        <v>74</v>
      </c>
      <c r="D9" s="143" t="s">
        <v>432</v>
      </c>
      <c r="E9" s="144" t="s">
        <v>0</v>
      </c>
      <c r="F9" s="133">
        <v>2.8</v>
      </c>
      <c r="G9" s="53">
        <v>2.3</v>
      </c>
      <c r="H9" s="134">
        <v>3.9</v>
      </c>
      <c r="I9" s="135">
        <v>36.5</v>
      </c>
      <c r="J9" s="135">
        <v>7.3</v>
      </c>
      <c r="K9" s="135">
        <v>6.5</v>
      </c>
      <c r="L9" s="135">
        <v>6.7</v>
      </c>
      <c r="M9" s="141" t="s">
        <v>679</v>
      </c>
    </row>
    <row r="10" spans="1:13" ht="19.5" customHeight="1">
      <c r="A10" s="128">
        <v>6</v>
      </c>
      <c r="B10" s="137" t="s">
        <v>120</v>
      </c>
      <c r="C10" s="145" t="s">
        <v>422</v>
      </c>
      <c r="D10" s="146" t="s">
        <v>23</v>
      </c>
      <c r="E10" s="132" t="s">
        <v>0</v>
      </c>
      <c r="F10" s="133">
        <v>1.5</v>
      </c>
      <c r="G10" s="53">
        <v>8</v>
      </c>
      <c r="H10" s="134">
        <v>3.9</v>
      </c>
      <c r="I10" s="135">
        <v>34</v>
      </c>
      <c r="J10" s="135">
        <v>7.2</v>
      </c>
      <c r="K10" s="135">
        <v>8</v>
      </c>
      <c r="L10" s="135">
        <v>5.5</v>
      </c>
      <c r="M10" s="141" t="s">
        <v>675</v>
      </c>
    </row>
    <row r="11" spans="1:13" ht="19.5" customHeight="1">
      <c r="A11" s="128">
        <v>7</v>
      </c>
      <c r="B11" s="147" t="s">
        <v>142</v>
      </c>
      <c r="C11" s="148" t="s">
        <v>443</v>
      </c>
      <c r="D11" s="149" t="s">
        <v>442</v>
      </c>
      <c r="E11" s="150" t="s">
        <v>0</v>
      </c>
      <c r="F11" s="133">
        <v>5</v>
      </c>
      <c r="G11" s="53">
        <v>3</v>
      </c>
      <c r="H11" s="134">
        <v>3.5</v>
      </c>
      <c r="I11" s="151"/>
      <c r="J11" s="135"/>
      <c r="K11" s="135"/>
      <c r="L11" s="135"/>
      <c r="M11" s="141"/>
    </row>
    <row r="12" spans="1:13" ht="19.5" customHeight="1">
      <c r="A12" s="128">
        <v>8</v>
      </c>
      <c r="B12" s="137" t="s">
        <v>146</v>
      </c>
      <c r="C12" s="138" t="s">
        <v>448</v>
      </c>
      <c r="D12" s="139" t="s">
        <v>449</v>
      </c>
      <c r="E12" s="140" t="s">
        <v>0</v>
      </c>
      <c r="F12" s="133">
        <v>1.5</v>
      </c>
      <c r="G12" s="53">
        <v>0.5</v>
      </c>
      <c r="H12" s="134">
        <v>2.2</v>
      </c>
      <c r="I12" s="135">
        <v>29</v>
      </c>
      <c r="J12" s="135">
        <v>6.5</v>
      </c>
      <c r="K12" s="135">
        <v>5.8</v>
      </c>
      <c r="L12" s="135">
        <v>5.6</v>
      </c>
      <c r="M12" s="141" t="s">
        <v>678</v>
      </c>
    </row>
    <row r="13" spans="1:13" ht="19.5" customHeight="1">
      <c r="A13" s="128">
        <v>9</v>
      </c>
      <c r="B13" s="137" t="s">
        <v>327</v>
      </c>
      <c r="C13" s="138" t="s">
        <v>458</v>
      </c>
      <c r="D13" s="139" t="s">
        <v>30</v>
      </c>
      <c r="E13" s="140" t="s">
        <v>0</v>
      </c>
      <c r="F13" s="133">
        <v>6</v>
      </c>
      <c r="G13" s="53">
        <v>1.3</v>
      </c>
      <c r="H13" s="134">
        <v>4.2</v>
      </c>
      <c r="I13" s="135">
        <v>30</v>
      </c>
      <c r="J13" s="135">
        <v>6.5</v>
      </c>
      <c r="K13" s="135">
        <v>5.7</v>
      </c>
      <c r="L13" s="135">
        <v>6</v>
      </c>
      <c r="M13" s="141" t="s">
        <v>675</v>
      </c>
    </row>
    <row r="14" spans="1:13" ht="19.5" customHeight="1">
      <c r="A14" s="128">
        <v>10</v>
      </c>
      <c r="B14" s="137" t="s">
        <v>329</v>
      </c>
      <c r="C14" s="152" t="s">
        <v>459</v>
      </c>
      <c r="D14" s="153" t="s">
        <v>30</v>
      </c>
      <c r="E14" s="154" t="s">
        <v>0</v>
      </c>
      <c r="F14" s="133">
        <v>2.3</v>
      </c>
      <c r="G14" s="53">
        <v>1.3</v>
      </c>
      <c r="H14" s="134">
        <v>3.2</v>
      </c>
      <c r="I14" s="135">
        <v>25</v>
      </c>
      <c r="J14" s="135">
        <v>6.4</v>
      </c>
      <c r="K14" s="135">
        <v>6</v>
      </c>
      <c r="L14" s="135">
        <v>5</v>
      </c>
      <c r="M14" s="141" t="s">
        <v>675</v>
      </c>
    </row>
    <row r="15" spans="1:13" ht="19.5" customHeight="1">
      <c r="A15" s="128">
        <v>11</v>
      </c>
      <c r="B15" s="137" t="s">
        <v>335</v>
      </c>
      <c r="C15" s="130" t="s">
        <v>467</v>
      </c>
      <c r="D15" s="131" t="s">
        <v>57</v>
      </c>
      <c r="E15" s="155" t="s">
        <v>0</v>
      </c>
      <c r="F15" s="133">
        <v>6</v>
      </c>
      <c r="G15" s="53">
        <v>5.5</v>
      </c>
      <c r="H15" s="134">
        <v>4.8</v>
      </c>
      <c r="I15" s="135">
        <v>40.5</v>
      </c>
      <c r="J15" s="135">
        <v>8.1</v>
      </c>
      <c r="K15" s="135">
        <v>6.6</v>
      </c>
      <c r="L15" s="135">
        <v>7.2</v>
      </c>
      <c r="M15" s="141" t="s">
        <v>676</v>
      </c>
    </row>
    <row r="16" spans="1:13" ht="19.5" customHeight="1">
      <c r="A16" s="128">
        <v>12</v>
      </c>
      <c r="B16" s="137" t="s">
        <v>337</v>
      </c>
      <c r="C16" s="138" t="s">
        <v>469</v>
      </c>
      <c r="D16" s="139" t="s">
        <v>58</v>
      </c>
      <c r="E16" s="140" t="s">
        <v>0</v>
      </c>
      <c r="F16" s="133">
        <v>5.5</v>
      </c>
      <c r="G16" s="53">
        <v>5</v>
      </c>
      <c r="H16" s="134">
        <v>4.7</v>
      </c>
      <c r="I16" s="135">
        <v>37</v>
      </c>
      <c r="J16" s="135">
        <v>7.5</v>
      </c>
      <c r="K16" s="135">
        <v>7.8</v>
      </c>
      <c r="L16" s="135">
        <v>7.2</v>
      </c>
      <c r="M16" s="141" t="s">
        <v>675</v>
      </c>
    </row>
    <row r="17" spans="1:13" ht="19.5" customHeight="1">
      <c r="A17" s="128">
        <v>13</v>
      </c>
      <c r="B17" s="137" t="s">
        <v>348</v>
      </c>
      <c r="C17" s="138" t="s">
        <v>479</v>
      </c>
      <c r="D17" s="139" t="s">
        <v>480</v>
      </c>
      <c r="E17" s="140" t="s">
        <v>0</v>
      </c>
      <c r="F17" s="133">
        <v>0.8</v>
      </c>
      <c r="G17" s="53">
        <v>1.8</v>
      </c>
      <c r="H17" s="134">
        <v>2.6</v>
      </c>
      <c r="I17" s="135">
        <v>26</v>
      </c>
      <c r="J17" s="135">
        <v>5.8</v>
      </c>
      <c r="K17" s="135">
        <v>4.2</v>
      </c>
      <c r="L17" s="135">
        <v>5.3</v>
      </c>
      <c r="M17" s="141" t="s">
        <v>674</v>
      </c>
    </row>
    <row r="18" spans="1:13" ht="19.5" customHeight="1">
      <c r="A18" s="128">
        <v>14</v>
      </c>
      <c r="B18" s="137" t="s">
        <v>353</v>
      </c>
      <c r="C18" s="138" t="s">
        <v>368</v>
      </c>
      <c r="D18" s="139" t="s">
        <v>489</v>
      </c>
      <c r="E18" s="140" t="s">
        <v>0</v>
      </c>
      <c r="F18" s="133">
        <v>5.3</v>
      </c>
      <c r="G18" s="53">
        <v>7.5</v>
      </c>
      <c r="H18" s="134">
        <v>4.5</v>
      </c>
      <c r="I18" s="135">
        <v>38.5</v>
      </c>
      <c r="J18" s="135">
        <v>7.7</v>
      </c>
      <c r="K18" s="135">
        <v>6.9</v>
      </c>
      <c r="L18" s="135">
        <v>7.1</v>
      </c>
      <c r="M18" s="141" t="s">
        <v>679</v>
      </c>
    </row>
    <row r="19" spans="1:13" ht="19.5" customHeight="1">
      <c r="A19" s="128">
        <v>15</v>
      </c>
      <c r="B19" s="137" t="s">
        <v>200</v>
      </c>
      <c r="C19" s="142" t="s">
        <v>537</v>
      </c>
      <c r="D19" s="143" t="s">
        <v>41</v>
      </c>
      <c r="E19" s="144" t="s">
        <v>0</v>
      </c>
      <c r="F19" s="133">
        <v>7.3</v>
      </c>
      <c r="G19" s="53">
        <v>8</v>
      </c>
      <c r="H19" s="134">
        <v>4.5</v>
      </c>
      <c r="I19" s="135">
        <v>38</v>
      </c>
      <c r="J19" s="135">
        <v>9</v>
      </c>
      <c r="K19" s="135">
        <v>9.1</v>
      </c>
      <c r="L19" s="135">
        <v>7.5</v>
      </c>
      <c r="M19" s="141" t="s">
        <v>677</v>
      </c>
    </row>
    <row r="20" spans="1:13" ht="19.5" customHeight="1">
      <c r="A20" s="128">
        <v>16</v>
      </c>
      <c r="B20" s="137" t="s">
        <v>201</v>
      </c>
      <c r="C20" s="145" t="s">
        <v>538</v>
      </c>
      <c r="D20" s="146" t="s">
        <v>41</v>
      </c>
      <c r="E20" s="132" t="s">
        <v>0</v>
      </c>
      <c r="F20" s="133">
        <v>7.3</v>
      </c>
      <c r="G20" s="53">
        <v>7.3</v>
      </c>
      <c r="H20" s="134">
        <v>4.9</v>
      </c>
      <c r="I20" s="135">
        <v>38</v>
      </c>
      <c r="J20" s="135">
        <v>7.9</v>
      </c>
      <c r="K20" s="135">
        <v>8.3</v>
      </c>
      <c r="L20" s="135">
        <v>6.8</v>
      </c>
      <c r="M20" s="141" t="s">
        <v>675</v>
      </c>
    </row>
    <row r="21" spans="1:13" ht="19.5" customHeight="1">
      <c r="A21" s="128">
        <v>17</v>
      </c>
      <c r="B21" s="137" t="s">
        <v>203</v>
      </c>
      <c r="C21" s="138" t="s">
        <v>367</v>
      </c>
      <c r="D21" s="139" t="s">
        <v>40</v>
      </c>
      <c r="E21" s="140" t="s">
        <v>0</v>
      </c>
      <c r="F21" s="133">
        <v>5.5</v>
      </c>
      <c r="G21" s="53">
        <v>0.5</v>
      </c>
      <c r="H21" s="134">
        <v>3.6</v>
      </c>
      <c r="I21" s="135">
        <v>28</v>
      </c>
      <c r="J21" s="135">
        <v>6.8</v>
      </c>
      <c r="K21" s="135">
        <v>5.8</v>
      </c>
      <c r="L21" s="135">
        <v>5.7</v>
      </c>
      <c r="M21" s="141" t="s">
        <v>677</v>
      </c>
    </row>
    <row r="22" spans="1:13" ht="19.5" customHeight="1">
      <c r="A22" s="128">
        <v>18</v>
      </c>
      <c r="B22" s="137" t="s">
        <v>206</v>
      </c>
      <c r="C22" s="138" t="s">
        <v>74</v>
      </c>
      <c r="D22" s="139" t="s">
        <v>542</v>
      </c>
      <c r="E22" s="140" t="s">
        <v>0</v>
      </c>
      <c r="F22" s="133">
        <v>2.5</v>
      </c>
      <c r="G22" s="53">
        <v>0.5</v>
      </c>
      <c r="H22" s="134">
        <v>6.6</v>
      </c>
      <c r="I22" s="135">
        <v>29.5</v>
      </c>
      <c r="J22" s="135">
        <v>6.8</v>
      </c>
      <c r="K22" s="135">
        <v>5.3</v>
      </c>
      <c r="L22" s="135">
        <v>6.1</v>
      </c>
      <c r="M22" s="141" t="s">
        <v>679</v>
      </c>
    </row>
    <row r="23" spans="1:13" ht="19.5" customHeight="1">
      <c r="A23" s="128">
        <v>19</v>
      </c>
      <c r="B23" s="137" t="s">
        <v>220</v>
      </c>
      <c r="C23" s="138" t="s">
        <v>556</v>
      </c>
      <c r="D23" s="139" t="s">
        <v>557</v>
      </c>
      <c r="E23" s="140" t="s">
        <v>0</v>
      </c>
      <c r="F23" s="133">
        <v>7</v>
      </c>
      <c r="G23" s="53">
        <v>5.8</v>
      </c>
      <c r="H23" s="134">
        <v>3.7</v>
      </c>
      <c r="I23" s="135">
        <v>36</v>
      </c>
      <c r="J23" s="135">
        <v>7.6</v>
      </c>
      <c r="K23" s="135">
        <v>7.6</v>
      </c>
      <c r="L23" s="135">
        <v>7.6</v>
      </c>
      <c r="M23" s="141" t="s">
        <v>675</v>
      </c>
    </row>
    <row r="24" spans="1:13" ht="19.5" customHeight="1">
      <c r="A24" s="128">
        <v>20</v>
      </c>
      <c r="B24" s="137" t="s">
        <v>227</v>
      </c>
      <c r="C24" s="152" t="s">
        <v>563</v>
      </c>
      <c r="D24" s="153" t="s">
        <v>564</v>
      </c>
      <c r="E24" s="154" t="s">
        <v>0</v>
      </c>
      <c r="F24" s="133">
        <v>5.3</v>
      </c>
      <c r="G24" s="53">
        <v>4.3</v>
      </c>
      <c r="H24" s="134">
        <v>4.7</v>
      </c>
      <c r="I24" s="135">
        <v>34</v>
      </c>
      <c r="J24" s="135">
        <v>7</v>
      </c>
      <c r="K24" s="135">
        <v>6.9</v>
      </c>
      <c r="L24" s="135">
        <v>6.5</v>
      </c>
      <c r="M24" s="141" t="s">
        <v>675</v>
      </c>
    </row>
    <row r="25" spans="1:13" ht="19.5" customHeight="1">
      <c r="A25" s="128">
        <v>21</v>
      </c>
      <c r="B25" s="137" t="s">
        <v>230</v>
      </c>
      <c r="C25" s="130" t="s">
        <v>566</v>
      </c>
      <c r="D25" s="131" t="s">
        <v>44</v>
      </c>
      <c r="E25" s="155" t="s">
        <v>0</v>
      </c>
      <c r="F25" s="133">
        <v>4.8</v>
      </c>
      <c r="G25" s="53">
        <v>6.3</v>
      </c>
      <c r="H25" s="134">
        <v>5.5</v>
      </c>
      <c r="I25" s="135">
        <v>38</v>
      </c>
      <c r="J25" s="135">
        <v>8.3</v>
      </c>
      <c r="K25" s="135">
        <v>8.6</v>
      </c>
      <c r="L25" s="135">
        <v>7.3</v>
      </c>
      <c r="M25" s="141" t="s">
        <v>678</v>
      </c>
    </row>
    <row r="26" spans="1:13" ht="19.5" customHeight="1">
      <c r="A26" s="128">
        <v>22</v>
      </c>
      <c r="B26" s="137" t="s">
        <v>233</v>
      </c>
      <c r="C26" s="138" t="s">
        <v>569</v>
      </c>
      <c r="D26" s="139" t="s">
        <v>45</v>
      </c>
      <c r="E26" s="140" t="s">
        <v>0</v>
      </c>
      <c r="F26" s="133">
        <v>5</v>
      </c>
      <c r="G26" s="53">
        <v>2.3</v>
      </c>
      <c r="H26" s="134">
        <v>3.7</v>
      </c>
      <c r="I26" s="135">
        <v>36</v>
      </c>
      <c r="J26" s="135">
        <v>6.9</v>
      </c>
      <c r="K26" s="135">
        <v>5.9</v>
      </c>
      <c r="L26" s="135">
        <v>6.2</v>
      </c>
      <c r="M26" s="141" t="s">
        <v>675</v>
      </c>
    </row>
    <row r="27" spans="1:13" ht="19.5" customHeight="1">
      <c r="A27" s="128">
        <v>23</v>
      </c>
      <c r="B27" s="137" t="s">
        <v>236</v>
      </c>
      <c r="C27" s="138" t="s">
        <v>373</v>
      </c>
      <c r="D27" s="139" t="s">
        <v>573</v>
      </c>
      <c r="E27" s="140" t="s">
        <v>0</v>
      </c>
      <c r="F27" s="133">
        <v>6.3</v>
      </c>
      <c r="G27" s="53">
        <v>1.5</v>
      </c>
      <c r="H27" s="134">
        <v>3.6</v>
      </c>
      <c r="I27" s="135">
        <v>39</v>
      </c>
      <c r="J27" s="135">
        <v>8.3</v>
      </c>
      <c r="K27" s="135">
        <v>8.2</v>
      </c>
      <c r="L27" s="135">
        <v>6.7</v>
      </c>
      <c r="M27" s="141" t="s">
        <v>677</v>
      </c>
    </row>
    <row r="28" spans="1:13" ht="19.5" customHeight="1">
      <c r="A28" s="128">
        <v>24</v>
      </c>
      <c r="B28" s="137" t="s">
        <v>244</v>
      </c>
      <c r="C28" s="138" t="s">
        <v>584</v>
      </c>
      <c r="D28" s="139" t="s">
        <v>585</v>
      </c>
      <c r="E28" s="140" t="s">
        <v>0</v>
      </c>
      <c r="F28" s="133">
        <v>7</v>
      </c>
      <c r="G28" s="53">
        <v>8</v>
      </c>
      <c r="H28" s="134">
        <v>7</v>
      </c>
      <c r="I28" s="135">
        <v>41</v>
      </c>
      <c r="J28" s="135">
        <v>8.9</v>
      </c>
      <c r="K28" s="135">
        <v>8.4</v>
      </c>
      <c r="L28" s="135">
        <v>8.3</v>
      </c>
      <c r="M28" s="141" t="s">
        <v>674</v>
      </c>
    </row>
    <row r="29" spans="1:13" ht="19.5" customHeight="1">
      <c r="A29" s="128">
        <v>25</v>
      </c>
      <c r="B29" s="137" t="s">
        <v>259</v>
      </c>
      <c r="C29" s="152" t="s">
        <v>138</v>
      </c>
      <c r="D29" s="153" t="s">
        <v>279</v>
      </c>
      <c r="E29" s="154" t="s">
        <v>0</v>
      </c>
      <c r="F29" s="133">
        <v>3</v>
      </c>
      <c r="G29" s="53">
        <v>1</v>
      </c>
      <c r="H29" s="134">
        <v>6.4</v>
      </c>
      <c r="I29" s="135">
        <v>28.5</v>
      </c>
      <c r="J29" s="135">
        <v>6.9</v>
      </c>
      <c r="K29" s="135">
        <v>6.9</v>
      </c>
      <c r="L29" s="135">
        <v>6.5</v>
      </c>
      <c r="M29" s="141" t="s">
        <v>676</v>
      </c>
    </row>
    <row r="30" spans="1:13" ht="19.5" customHeight="1">
      <c r="A30" s="128">
        <v>26</v>
      </c>
      <c r="B30" s="137" t="s">
        <v>260</v>
      </c>
      <c r="C30" s="145" t="s">
        <v>601</v>
      </c>
      <c r="D30" s="146" t="s">
        <v>279</v>
      </c>
      <c r="E30" s="132" t="s">
        <v>0</v>
      </c>
      <c r="F30" s="133">
        <v>4.5</v>
      </c>
      <c r="G30" s="53">
        <v>9.8</v>
      </c>
      <c r="H30" s="134">
        <v>8.4</v>
      </c>
      <c r="I30" s="135">
        <v>41</v>
      </c>
      <c r="J30" s="135">
        <v>8.8</v>
      </c>
      <c r="K30" s="135">
        <v>9.7</v>
      </c>
      <c r="L30" s="135">
        <v>7.5</v>
      </c>
      <c r="M30" s="141" t="s">
        <v>675</v>
      </c>
    </row>
    <row r="31" spans="1:13" ht="19.5" customHeight="1">
      <c r="A31" s="128">
        <v>27</v>
      </c>
      <c r="B31" s="137" t="s">
        <v>272</v>
      </c>
      <c r="C31" s="138" t="s">
        <v>615</v>
      </c>
      <c r="D31" s="139" t="s">
        <v>49</v>
      </c>
      <c r="E31" s="140" t="s">
        <v>0</v>
      </c>
      <c r="F31" s="133">
        <v>7.3</v>
      </c>
      <c r="G31" s="53">
        <v>9.8</v>
      </c>
      <c r="H31" s="134">
        <v>5.4</v>
      </c>
      <c r="I31" s="135">
        <v>41.5</v>
      </c>
      <c r="J31" s="135">
        <v>9.2</v>
      </c>
      <c r="K31" s="135">
        <v>9.6</v>
      </c>
      <c r="L31" s="135">
        <v>8.5</v>
      </c>
      <c r="M31" s="141" t="s">
        <v>676</v>
      </c>
    </row>
    <row r="32" spans="1:13" ht="19.5" customHeight="1">
      <c r="A32" s="128">
        <v>28</v>
      </c>
      <c r="B32" s="137" t="s">
        <v>276</v>
      </c>
      <c r="C32" s="138" t="s">
        <v>620</v>
      </c>
      <c r="D32" s="139" t="s">
        <v>66</v>
      </c>
      <c r="E32" s="140" t="s">
        <v>0</v>
      </c>
      <c r="F32" s="133">
        <v>6</v>
      </c>
      <c r="G32" s="53">
        <v>6.5</v>
      </c>
      <c r="H32" s="134">
        <v>5.7</v>
      </c>
      <c r="I32" s="135">
        <v>35</v>
      </c>
      <c r="J32" s="135">
        <v>7.9</v>
      </c>
      <c r="K32" s="135">
        <v>6.9</v>
      </c>
      <c r="L32" s="135">
        <v>7</v>
      </c>
      <c r="M32" s="141" t="s">
        <v>676</v>
      </c>
    </row>
    <row r="33" spans="1:13" ht="19.5" customHeight="1">
      <c r="A33" s="128">
        <v>29</v>
      </c>
      <c r="B33" s="137" t="s">
        <v>282</v>
      </c>
      <c r="C33" s="138" t="s">
        <v>627</v>
      </c>
      <c r="D33" s="139" t="s">
        <v>628</v>
      </c>
      <c r="E33" s="140" t="s">
        <v>0</v>
      </c>
      <c r="F33" s="133">
        <v>5.3</v>
      </c>
      <c r="G33" s="53">
        <v>5</v>
      </c>
      <c r="H33" s="134">
        <v>3.9</v>
      </c>
      <c r="I33" s="135">
        <v>37</v>
      </c>
      <c r="J33" s="135">
        <v>7.2</v>
      </c>
      <c r="K33" s="135">
        <v>7</v>
      </c>
      <c r="L33" s="135">
        <v>6.5</v>
      </c>
      <c r="M33" s="141" t="s">
        <v>675</v>
      </c>
    </row>
    <row r="34" spans="1:13" ht="19.5" customHeight="1">
      <c r="A34" s="128">
        <v>30</v>
      </c>
      <c r="B34" s="137" t="s">
        <v>288</v>
      </c>
      <c r="C34" s="138" t="s">
        <v>633</v>
      </c>
      <c r="D34" s="139" t="s">
        <v>50</v>
      </c>
      <c r="E34" s="140" t="s">
        <v>0</v>
      </c>
      <c r="F34" s="133">
        <v>6.5</v>
      </c>
      <c r="G34" s="53">
        <v>3.3</v>
      </c>
      <c r="H34" s="134">
        <v>3.5</v>
      </c>
      <c r="I34" s="135">
        <v>37.5</v>
      </c>
      <c r="J34" s="135">
        <v>7.7</v>
      </c>
      <c r="K34" s="135">
        <v>8.1</v>
      </c>
      <c r="L34" s="135">
        <v>7</v>
      </c>
      <c r="M34" s="141" t="s">
        <v>676</v>
      </c>
    </row>
    <row r="35" spans="1:13" ht="19.5" customHeight="1">
      <c r="A35" s="128">
        <v>31</v>
      </c>
      <c r="B35" s="137" t="s">
        <v>289</v>
      </c>
      <c r="C35" s="152" t="s">
        <v>465</v>
      </c>
      <c r="D35" s="153" t="s">
        <v>50</v>
      </c>
      <c r="E35" s="154" t="s">
        <v>0</v>
      </c>
      <c r="F35" s="133">
        <v>2.3</v>
      </c>
      <c r="G35" s="53">
        <v>2.5</v>
      </c>
      <c r="H35" s="134">
        <v>4.5</v>
      </c>
      <c r="I35" s="135">
        <v>28</v>
      </c>
      <c r="J35" s="135">
        <v>6.3</v>
      </c>
      <c r="K35" s="135">
        <v>6.4</v>
      </c>
      <c r="L35" s="135">
        <v>5.9</v>
      </c>
      <c r="M35" s="141" t="s">
        <v>678</v>
      </c>
    </row>
    <row r="36" spans="1:13" ht="19.5" customHeight="1">
      <c r="A36" s="128">
        <v>32</v>
      </c>
      <c r="B36" s="137" t="s">
        <v>303</v>
      </c>
      <c r="C36" s="145" t="s">
        <v>648</v>
      </c>
      <c r="D36" s="146" t="s">
        <v>649</v>
      </c>
      <c r="E36" s="132" t="s">
        <v>0</v>
      </c>
      <c r="F36" s="133">
        <v>4</v>
      </c>
      <c r="G36" s="53">
        <v>4.5</v>
      </c>
      <c r="H36" s="134">
        <v>3.8</v>
      </c>
      <c r="I36" s="135">
        <v>36</v>
      </c>
      <c r="J36" s="135">
        <v>7.2</v>
      </c>
      <c r="K36" s="135">
        <v>7.3</v>
      </c>
      <c r="L36" s="135">
        <v>6.6</v>
      </c>
      <c r="M36" s="141" t="s">
        <v>678</v>
      </c>
    </row>
    <row r="37" spans="1:13" ht="19.5" customHeight="1">
      <c r="A37" s="128">
        <v>33</v>
      </c>
      <c r="B37" s="137" t="s">
        <v>304</v>
      </c>
      <c r="C37" s="138" t="s">
        <v>358</v>
      </c>
      <c r="D37" s="139" t="s">
        <v>375</v>
      </c>
      <c r="E37" s="140" t="s">
        <v>0</v>
      </c>
      <c r="F37" s="133">
        <v>5</v>
      </c>
      <c r="G37" s="53">
        <v>7.5</v>
      </c>
      <c r="H37" s="134">
        <v>2.9</v>
      </c>
      <c r="I37" s="135">
        <v>37</v>
      </c>
      <c r="J37" s="135">
        <v>7.6</v>
      </c>
      <c r="K37" s="135">
        <v>8.1</v>
      </c>
      <c r="L37" s="135">
        <v>6.7</v>
      </c>
      <c r="M37" s="141" t="s">
        <v>678</v>
      </c>
    </row>
    <row r="38" spans="1:13" ht="19.5" customHeight="1">
      <c r="A38" s="173">
        <v>34</v>
      </c>
      <c r="B38" s="156" t="s">
        <v>308</v>
      </c>
      <c r="C38" s="142" t="s">
        <v>72</v>
      </c>
      <c r="D38" s="143" t="s">
        <v>655</v>
      </c>
      <c r="E38" s="144" t="s">
        <v>0</v>
      </c>
      <c r="F38" s="157">
        <v>6.3</v>
      </c>
      <c r="G38" s="102">
        <v>2.3</v>
      </c>
      <c r="H38" s="158">
        <v>3.7</v>
      </c>
      <c r="I38" s="159">
        <v>32</v>
      </c>
      <c r="J38" s="159">
        <v>7.3</v>
      </c>
      <c r="K38" s="159">
        <v>6.3</v>
      </c>
      <c r="L38" s="159">
        <v>6.3</v>
      </c>
      <c r="M38" s="174" t="s">
        <v>675</v>
      </c>
    </row>
    <row r="39" spans="1:13" ht="19.5" customHeight="1">
      <c r="A39" s="128">
        <v>35</v>
      </c>
      <c r="B39" s="137" t="s">
        <v>309</v>
      </c>
      <c r="C39" s="175" t="s">
        <v>74</v>
      </c>
      <c r="D39" s="176" t="s">
        <v>656</v>
      </c>
      <c r="E39" s="160" t="s">
        <v>0</v>
      </c>
      <c r="F39" s="133">
        <v>4</v>
      </c>
      <c r="G39" s="53">
        <v>0.3</v>
      </c>
      <c r="H39" s="134">
        <v>3.8</v>
      </c>
      <c r="I39" s="161">
        <v>31</v>
      </c>
      <c r="J39" s="161">
        <v>6.6</v>
      </c>
      <c r="K39" s="161">
        <v>6</v>
      </c>
      <c r="L39" s="161">
        <v>6.1</v>
      </c>
      <c r="M39" s="177" t="s">
        <v>675</v>
      </c>
    </row>
    <row r="40" spans="1:13" ht="19.5" customHeight="1">
      <c r="A40" s="162"/>
      <c r="B40" s="163"/>
      <c r="C40" s="164"/>
      <c r="D40" s="165"/>
      <c r="E40" s="166"/>
      <c r="F40" s="167"/>
      <c r="G40" s="97"/>
      <c r="H40" s="168"/>
      <c r="I40" s="169"/>
      <c r="J40" s="169"/>
      <c r="K40" s="169"/>
      <c r="L40" s="169"/>
      <c r="M40" s="170"/>
    </row>
    <row r="41" spans="1:13" ht="19.5" customHeight="1">
      <c r="A41" s="162"/>
      <c r="B41" s="163"/>
      <c r="C41" s="164"/>
      <c r="D41" s="165"/>
      <c r="E41" s="166"/>
      <c r="F41" s="167"/>
      <c r="G41" s="97"/>
      <c r="H41" s="168"/>
      <c r="I41" s="169"/>
      <c r="J41" s="169"/>
      <c r="K41" s="169"/>
      <c r="L41" s="169"/>
      <c r="M41" s="170"/>
    </row>
    <row r="42" spans="2:12" s="17" customFormat="1" ht="23.25" customHeight="1" thickBot="1">
      <c r="B42" s="171"/>
      <c r="C42" s="266" t="s">
        <v>689</v>
      </c>
      <c r="D42" s="266"/>
      <c r="E42" s="266"/>
      <c r="F42" s="266"/>
      <c r="G42" s="266"/>
      <c r="H42" s="266"/>
      <c r="I42" s="266"/>
      <c r="J42" s="266"/>
      <c r="K42" s="266"/>
      <c r="L42" s="266"/>
    </row>
    <row r="43" spans="1:12" s="17" customFormat="1" ht="14.25">
      <c r="A43" s="7"/>
      <c r="B43" s="7"/>
      <c r="C43" s="179" t="s">
        <v>383</v>
      </c>
      <c r="D43" s="180" t="s">
        <v>7</v>
      </c>
      <c r="E43" s="180">
        <v>0</v>
      </c>
      <c r="F43" s="180">
        <f>COUNTIF($F$5:$F$39,"&gt;=8")</f>
        <v>0</v>
      </c>
      <c r="G43" s="180">
        <f>COUNTIF($G$5:$G$39,"&gt;=8")</f>
        <v>6</v>
      </c>
      <c r="H43" s="191">
        <f>COUNTIF($H$5:$H$39,"&gt;=8")</f>
        <v>2</v>
      </c>
      <c r="I43" s="191"/>
      <c r="J43" s="191">
        <f>COUNTIF(J5:J39,"&gt;=8")</f>
        <v>9</v>
      </c>
      <c r="K43" s="191">
        <f>COUNTIF(K5:K39,"&gt;=8")</f>
        <v>12</v>
      </c>
      <c r="L43" s="181">
        <f>COUNTIF(L5:L39,"&gt;=8")</f>
        <v>2</v>
      </c>
    </row>
    <row r="44" spans="1:12" s="17" customFormat="1" ht="14.25">
      <c r="A44" s="7"/>
      <c r="B44" s="7"/>
      <c r="C44" s="182"/>
      <c r="D44" s="183" t="s">
        <v>8</v>
      </c>
      <c r="E44" s="184">
        <v>0</v>
      </c>
      <c r="F44" s="185">
        <f>F43/$F$49</f>
        <v>0</v>
      </c>
      <c r="G44" s="185">
        <f>G43/$F$49</f>
        <v>0.17142857142857143</v>
      </c>
      <c r="H44" s="192">
        <f>H43/$F$49</f>
        <v>0.05714285714285714</v>
      </c>
      <c r="I44" s="192"/>
      <c r="J44" s="192">
        <f>J43/J49</f>
        <v>0.2647058823529412</v>
      </c>
      <c r="K44" s="192">
        <f>K43/K49</f>
        <v>0.35294117647058826</v>
      </c>
      <c r="L44" s="186">
        <f>L43/L49</f>
        <v>0.058823529411764705</v>
      </c>
    </row>
    <row r="45" spans="1:12" s="17" customFormat="1" ht="15">
      <c r="A45" s="13"/>
      <c r="B45" s="13"/>
      <c r="C45" s="182" t="s">
        <v>382</v>
      </c>
      <c r="D45" s="183" t="s">
        <v>7</v>
      </c>
      <c r="E45" s="183">
        <v>8</v>
      </c>
      <c r="F45" s="183">
        <f>COUNTIF($F$5:$F$39,"&lt;=3")</f>
        <v>8</v>
      </c>
      <c r="G45" s="183">
        <f>COUNTIF($G$5:$G$39,"&lt;=3")</f>
        <v>16</v>
      </c>
      <c r="H45" s="193">
        <f>COUNTIF($H$5:$H$39,"&lt;=3")</f>
        <v>4</v>
      </c>
      <c r="I45" s="193"/>
      <c r="J45" s="193">
        <f>COUNTIF(J5:J39,"&lt;=3")</f>
        <v>0</v>
      </c>
      <c r="K45" s="193">
        <f>COUNTIF(K5:K39,"&lt;=3")</f>
        <v>0</v>
      </c>
      <c r="L45" s="187">
        <f>COUNTIF(L5:L39,"&lt;=3")</f>
        <v>0</v>
      </c>
    </row>
    <row r="46" spans="1:12" s="17" customFormat="1" ht="14.25">
      <c r="A46" s="7"/>
      <c r="B46" s="7"/>
      <c r="C46" s="182"/>
      <c r="D46" s="183" t="s">
        <v>8</v>
      </c>
      <c r="E46" s="184">
        <v>0.229</v>
      </c>
      <c r="F46" s="185">
        <f>F45/$F$49</f>
        <v>0.22857142857142856</v>
      </c>
      <c r="G46" s="185">
        <f>G45/$F$49</f>
        <v>0.45714285714285713</v>
      </c>
      <c r="H46" s="192">
        <f>H45/$F$49</f>
        <v>0.11428571428571428</v>
      </c>
      <c r="I46" s="192"/>
      <c r="J46" s="192">
        <f>J45/J49</f>
        <v>0</v>
      </c>
      <c r="K46" s="192">
        <f>K45/K49</f>
        <v>0</v>
      </c>
      <c r="L46" s="186">
        <f>L45/L49</f>
        <v>0</v>
      </c>
    </row>
    <row r="47" spans="1:12" s="17" customFormat="1" ht="14.25">
      <c r="A47" s="7"/>
      <c r="B47" s="7"/>
      <c r="C47" s="182" t="s">
        <v>690</v>
      </c>
      <c r="D47" s="183" t="s">
        <v>7</v>
      </c>
      <c r="E47" s="183">
        <v>22</v>
      </c>
      <c r="F47" s="183">
        <f>COUNTIF($F$5:$F$39,"&gt;=5")</f>
        <v>22</v>
      </c>
      <c r="G47" s="183">
        <f>COUNTIF($G$5:$G$39,"&gt;=5")</f>
        <v>16</v>
      </c>
      <c r="H47" s="193">
        <f>COUNTIF($H$5:$H$39,"&gt;=5")</f>
        <v>9</v>
      </c>
      <c r="I47" s="193"/>
      <c r="J47" s="193">
        <f>COUNTIF(J5:J39,"&gt;=5")</f>
        <v>34</v>
      </c>
      <c r="K47" s="193">
        <f>COUNTIF(K5:K39,"&gt;=5")</f>
        <v>33</v>
      </c>
      <c r="L47" s="187">
        <f>COUNTIF(L5:L39,"&gt;=5")</f>
        <v>34</v>
      </c>
    </row>
    <row r="48" spans="1:12" s="17" customFormat="1" ht="14.25">
      <c r="A48" s="7"/>
      <c r="B48" s="7"/>
      <c r="C48" s="182"/>
      <c r="D48" s="183" t="s">
        <v>8</v>
      </c>
      <c r="E48" s="184">
        <v>0.629</v>
      </c>
      <c r="F48" s="185">
        <f>F47/$F$49</f>
        <v>0.6285714285714286</v>
      </c>
      <c r="G48" s="185">
        <f>G47/$F$49</f>
        <v>0.45714285714285713</v>
      </c>
      <c r="H48" s="192">
        <f>H47/$F$49</f>
        <v>0.2571428571428571</v>
      </c>
      <c r="I48" s="192"/>
      <c r="J48" s="192">
        <f>J47/J49</f>
        <v>1</v>
      </c>
      <c r="K48" s="192">
        <f>K47/K49</f>
        <v>0.9705882352941176</v>
      </c>
      <c r="L48" s="186">
        <f>L47/L49</f>
        <v>1</v>
      </c>
    </row>
    <row r="49" spans="1:12" s="17" customFormat="1" ht="15" thickBot="1">
      <c r="A49" s="7"/>
      <c r="B49" s="7"/>
      <c r="C49" s="188" t="s">
        <v>381</v>
      </c>
      <c r="D49" s="189"/>
      <c r="E49" s="189">
        <v>35</v>
      </c>
      <c r="F49" s="189">
        <f>COUNT(F5:F39)</f>
        <v>35</v>
      </c>
      <c r="G49" s="189">
        <f aca="true" t="shared" si="0" ref="G49:L49">COUNT(G5:G39)</f>
        <v>35</v>
      </c>
      <c r="H49" s="194">
        <f t="shared" si="0"/>
        <v>35</v>
      </c>
      <c r="I49" s="194"/>
      <c r="J49" s="194">
        <f t="shared" si="0"/>
        <v>34</v>
      </c>
      <c r="K49" s="194">
        <f t="shared" si="0"/>
        <v>34</v>
      </c>
      <c r="L49" s="190">
        <f t="shared" si="0"/>
        <v>34</v>
      </c>
    </row>
  </sheetData>
  <sheetProtection/>
  <mergeCells count="8">
    <mergeCell ref="A1:F1"/>
    <mergeCell ref="F3:H3"/>
    <mergeCell ref="A3:A4"/>
    <mergeCell ref="B3:B4"/>
    <mergeCell ref="C3:D4"/>
    <mergeCell ref="A2:M2"/>
    <mergeCell ref="C42:L42"/>
    <mergeCell ref="I3:M3"/>
  </mergeCells>
  <printOptions/>
  <pageMargins left="0.1" right="0.1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A2" sqref="A1:M40"/>
    </sheetView>
  </sheetViews>
  <sheetFormatPr defaultColWidth="9.140625" defaultRowHeight="12.75"/>
  <cols>
    <col min="1" max="1" width="3.00390625" style="18" bestFit="1" customWidth="1"/>
    <col min="2" max="2" width="7.8515625" style="19" bestFit="1" customWidth="1"/>
    <col min="3" max="3" width="22.7109375" style="18" bestFit="1" customWidth="1"/>
    <col min="4" max="4" width="9.00390625" style="18" customWidth="1"/>
    <col min="5" max="5" width="7.00390625" style="1" hidden="1" customWidth="1"/>
    <col min="6" max="8" width="7.140625" style="5" bestFit="1" customWidth="1"/>
    <col min="9" max="9" width="5.8515625" style="1" bestFit="1" customWidth="1"/>
    <col min="10" max="10" width="8.28125" style="1" bestFit="1" customWidth="1"/>
    <col min="11" max="11" width="7.140625" style="1" bestFit="1" customWidth="1"/>
    <col min="12" max="12" width="8.28125" style="1" bestFit="1" customWidth="1"/>
    <col min="13" max="13" width="18.28125" style="1" bestFit="1" customWidth="1"/>
    <col min="14" max="16384" width="9.140625" style="1" customWidth="1"/>
  </cols>
  <sheetData>
    <row r="1" spans="1:13" ht="19.5" customHeight="1">
      <c r="A1" s="280" t="s">
        <v>11</v>
      </c>
      <c r="B1" s="280"/>
      <c r="C1" s="280"/>
      <c r="D1" s="280"/>
      <c r="E1" s="280"/>
      <c r="F1" s="280"/>
      <c r="G1" s="86"/>
      <c r="H1" s="86"/>
      <c r="I1" s="227"/>
      <c r="J1" s="227"/>
      <c r="K1" s="227"/>
      <c r="L1" s="227"/>
      <c r="M1" s="227"/>
    </row>
    <row r="2" spans="1:13" ht="45.75" customHeight="1" thickBot="1">
      <c r="A2" s="281" t="s">
        <v>389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4" customHeight="1" thickBot="1">
      <c r="A3" s="282" t="s">
        <v>694</v>
      </c>
      <c r="B3" s="271" t="s">
        <v>13</v>
      </c>
      <c r="C3" s="273" t="s">
        <v>14</v>
      </c>
      <c r="D3" s="274"/>
      <c r="E3" s="199"/>
      <c r="F3" s="277" t="s">
        <v>682</v>
      </c>
      <c r="G3" s="277"/>
      <c r="H3" s="277"/>
      <c r="I3" s="278" t="s">
        <v>683</v>
      </c>
      <c r="J3" s="277"/>
      <c r="K3" s="277"/>
      <c r="L3" s="277"/>
      <c r="M3" s="279"/>
    </row>
    <row r="4" spans="1:13" s="16" customFormat="1" ht="29.25" thickBot="1">
      <c r="A4" s="283"/>
      <c r="B4" s="272"/>
      <c r="C4" s="275"/>
      <c r="D4" s="276"/>
      <c r="E4" s="200" t="s">
        <v>15</v>
      </c>
      <c r="F4" s="201" t="s">
        <v>16</v>
      </c>
      <c r="G4" s="201" t="s">
        <v>17</v>
      </c>
      <c r="H4" s="201" t="s">
        <v>18</v>
      </c>
      <c r="I4" s="201" t="s">
        <v>684</v>
      </c>
      <c r="J4" s="202" t="s">
        <v>688</v>
      </c>
      <c r="K4" s="201" t="s">
        <v>685</v>
      </c>
      <c r="L4" s="203" t="s">
        <v>686</v>
      </c>
      <c r="M4" s="204" t="s">
        <v>687</v>
      </c>
    </row>
    <row r="5" spans="1:13" s="4" customFormat="1" ht="19.5" customHeight="1" thickTop="1">
      <c r="A5" s="205">
        <v>1</v>
      </c>
      <c r="B5" s="206" t="s">
        <v>99</v>
      </c>
      <c r="C5" s="215" t="s">
        <v>398</v>
      </c>
      <c r="D5" s="216" t="s">
        <v>399</v>
      </c>
      <c r="E5" s="217" t="s">
        <v>1</v>
      </c>
      <c r="F5" s="210">
        <v>3.5</v>
      </c>
      <c r="G5" s="211">
        <v>3.3</v>
      </c>
      <c r="H5" s="212">
        <v>7.3</v>
      </c>
      <c r="I5" s="213">
        <v>36</v>
      </c>
      <c r="J5" s="213">
        <v>7.3</v>
      </c>
      <c r="K5" s="213">
        <v>7.3</v>
      </c>
      <c r="L5" s="213">
        <v>6</v>
      </c>
      <c r="M5" s="214" t="s">
        <v>675</v>
      </c>
    </row>
    <row r="6" spans="1:13" s="4" customFormat="1" ht="19.5" customHeight="1">
      <c r="A6" s="205">
        <v>2</v>
      </c>
      <c r="B6" s="206" t="s">
        <v>111</v>
      </c>
      <c r="C6" s="218" t="s">
        <v>411</v>
      </c>
      <c r="D6" s="219" t="s">
        <v>410</v>
      </c>
      <c r="E6" s="220" t="s">
        <v>1</v>
      </c>
      <c r="F6" s="210">
        <v>4.5</v>
      </c>
      <c r="G6" s="211">
        <v>2.3</v>
      </c>
      <c r="H6" s="212">
        <v>3.8</v>
      </c>
      <c r="I6" s="213">
        <v>37.5</v>
      </c>
      <c r="J6" s="213">
        <v>7.3</v>
      </c>
      <c r="K6" s="213">
        <v>7.5</v>
      </c>
      <c r="L6" s="213">
        <v>6.3</v>
      </c>
      <c r="M6" s="214" t="s">
        <v>676</v>
      </c>
    </row>
    <row r="7" spans="1:13" s="4" customFormat="1" ht="19.5" customHeight="1">
      <c r="A7" s="205">
        <v>3</v>
      </c>
      <c r="B7" s="206" t="s">
        <v>123</v>
      </c>
      <c r="C7" s="207" t="s">
        <v>425</v>
      </c>
      <c r="D7" s="208" t="s">
        <v>24</v>
      </c>
      <c r="E7" s="209" t="s">
        <v>1</v>
      </c>
      <c r="F7" s="210">
        <v>4.8</v>
      </c>
      <c r="G7" s="211">
        <v>2.3</v>
      </c>
      <c r="H7" s="212">
        <v>4.4</v>
      </c>
      <c r="I7" s="213">
        <v>38.5</v>
      </c>
      <c r="J7" s="213">
        <v>8.2</v>
      </c>
      <c r="K7" s="213">
        <v>8.3</v>
      </c>
      <c r="L7" s="213">
        <v>7.3</v>
      </c>
      <c r="M7" s="214" t="s">
        <v>676</v>
      </c>
    </row>
    <row r="8" spans="1:13" s="4" customFormat="1" ht="19.5" customHeight="1">
      <c r="A8" s="205">
        <v>4</v>
      </c>
      <c r="B8" s="206" t="s">
        <v>133</v>
      </c>
      <c r="C8" s="207" t="s">
        <v>434</v>
      </c>
      <c r="D8" s="208" t="s">
        <v>435</v>
      </c>
      <c r="E8" s="209" t="s">
        <v>1</v>
      </c>
      <c r="F8" s="210">
        <v>5.8</v>
      </c>
      <c r="G8" s="211">
        <v>6.3</v>
      </c>
      <c r="H8" s="212">
        <v>6.3</v>
      </c>
      <c r="I8" s="213">
        <v>39</v>
      </c>
      <c r="J8" s="213">
        <v>8.6</v>
      </c>
      <c r="K8" s="213">
        <v>8.6</v>
      </c>
      <c r="L8" s="213">
        <v>7.5</v>
      </c>
      <c r="M8" s="214" t="s">
        <v>677</v>
      </c>
    </row>
    <row r="9" spans="1:13" s="4" customFormat="1" ht="19.5" customHeight="1">
      <c r="A9" s="205">
        <v>5</v>
      </c>
      <c r="B9" s="206" t="s">
        <v>136</v>
      </c>
      <c r="C9" s="207" t="s">
        <v>438</v>
      </c>
      <c r="D9" s="208" t="s">
        <v>328</v>
      </c>
      <c r="E9" s="209" t="s">
        <v>1</v>
      </c>
      <c r="F9" s="210">
        <v>6.5</v>
      </c>
      <c r="G9" s="211">
        <v>9.3</v>
      </c>
      <c r="H9" s="212">
        <v>8.5</v>
      </c>
      <c r="I9" s="213">
        <v>41.5</v>
      </c>
      <c r="J9" s="213">
        <v>8.9</v>
      </c>
      <c r="K9" s="213">
        <v>9.1</v>
      </c>
      <c r="L9" s="213">
        <v>8.1</v>
      </c>
      <c r="M9" s="214" t="s">
        <v>676</v>
      </c>
    </row>
    <row r="10" spans="1:13" s="4" customFormat="1" ht="19.5" customHeight="1">
      <c r="A10" s="205">
        <v>6</v>
      </c>
      <c r="B10" s="206" t="s">
        <v>149</v>
      </c>
      <c r="C10" s="221" t="s">
        <v>450</v>
      </c>
      <c r="D10" s="222" t="s">
        <v>451</v>
      </c>
      <c r="E10" s="223" t="s">
        <v>1</v>
      </c>
      <c r="F10" s="210">
        <v>3.8</v>
      </c>
      <c r="G10" s="211">
        <v>0.3</v>
      </c>
      <c r="H10" s="212">
        <v>2</v>
      </c>
      <c r="I10" s="213">
        <v>27.5</v>
      </c>
      <c r="J10" s="213">
        <v>6.2</v>
      </c>
      <c r="K10" s="213">
        <v>4.6</v>
      </c>
      <c r="L10" s="213">
        <v>6.2</v>
      </c>
      <c r="M10" s="214" t="s">
        <v>676</v>
      </c>
    </row>
    <row r="11" spans="1:13" s="4" customFormat="1" ht="19.5" customHeight="1">
      <c r="A11" s="205">
        <v>7</v>
      </c>
      <c r="B11" s="206" t="s">
        <v>153</v>
      </c>
      <c r="C11" s="224" t="s">
        <v>453</v>
      </c>
      <c r="D11" s="225" t="s">
        <v>70</v>
      </c>
      <c r="E11" s="226" t="s">
        <v>1</v>
      </c>
      <c r="F11" s="210">
        <v>5.5</v>
      </c>
      <c r="G11" s="211">
        <v>7.5</v>
      </c>
      <c r="H11" s="212">
        <v>4.5</v>
      </c>
      <c r="I11" s="213">
        <v>38</v>
      </c>
      <c r="J11" s="213">
        <v>7.5</v>
      </c>
      <c r="K11" s="213">
        <v>7.9</v>
      </c>
      <c r="L11" s="213">
        <v>6.2</v>
      </c>
      <c r="M11" s="214" t="s">
        <v>675</v>
      </c>
    </row>
    <row r="12" spans="1:13" s="4" customFormat="1" ht="19.5" customHeight="1">
      <c r="A12" s="205">
        <v>8</v>
      </c>
      <c r="B12" s="206" t="s">
        <v>336</v>
      </c>
      <c r="C12" s="207" t="s">
        <v>468</v>
      </c>
      <c r="D12" s="208" t="s">
        <v>57</v>
      </c>
      <c r="E12" s="209" t="s">
        <v>1</v>
      </c>
      <c r="F12" s="210">
        <v>2.8</v>
      </c>
      <c r="G12" s="211">
        <v>5</v>
      </c>
      <c r="H12" s="212">
        <v>4.4</v>
      </c>
      <c r="I12" s="213">
        <v>36.5</v>
      </c>
      <c r="J12" s="213">
        <v>7.7</v>
      </c>
      <c r="K12" s="213">
        <v>7.2</v>
      </c>
      <c r="L12" s="213">
        <v>6.5</v>
      </c>
      <c r="M12" s="214" t="s">
        <v>676</v>
      </c>
    </row>
    <row r="13" spans="1:13" s="4" customFormat="1" ht="19.5" customHeight="1">
      <c r="A13" s="205">
        <v>9</v>
      </c>
      <c r="B13" s="206" t="s">
        <v>340</v>
      </c>
      <c r="C13" s="207" t="s">
        <v>182</v>
      </c>
      <c r="D13" s="208" t="s">
        <v>32</v>
      </c>
      <c r="E13" s="209" t="s">
        <v>1</v>
      </c>
      <c r="F13" s="210">
        <v>7.3</v>
      </c>
      <c r="G13" s="211">
        <v>4.5</v>
      </c>
      <c r="H13" s="212">
        <v>8.8</v>
      </c>
      <c r="I13" s="213">
        <v>40</v>
      </c>
      <c r="J13" s="213">
        <v>8.6</v>
      </c>
      <c r="K13" s="213">
        <v>8.2</v>
      </c>
      <c r="L13" s="213">
        <v>7.8</v>
      </c>
      <c r="M13" s="214" t="s">
        <v>675</v>
      </c>
    </row>
    <row r="14" spans="1:13" s="4" customFormat="1" ht="19.5" customHeight="1">
      <c r="A14" s="205">
        <v>10</v>
      </c>
      <c r="B14" s="206" t="s">
        <v>347</v>
      </c>
      <c r="C14" s="207" t="s">
        <v>478</v>
      </c>
      <c r="D14" s="208" t="s">
        <v>60</v>
      </c>
      <c r="E14" s="209" t="s">
        <v>1</v>
      </c>
      <c r="F14" s="210">
        <v>4.3</v>
      </c>
      <c r="G14" s="211">
        <v>2</v>
      </c>
      <c r="H14" s="212">
        <v>7.2</v>
      </c>
      <c r="I14" s="213">
        <v>37</v>
      </c>
      <c r="J14" s="213">
        <v>8.1</v>
      </c>
      <c r="K14" s="213">
        <v>7.6</v>
      </c>
      <c r="L14" s="213">
        <v>6.7</v>
      </c>
      <c r="M14" s="214" t="s">
        <v>677</v>
      </c>
    </row>
    <row r="15" spans="1:13" s="4" customFormat="1" ht="19.5" customHeight="1">
      <c r="A15" s="205">
        <v>11</v>
      </c>
      <c r="B15" s="206" t="s">
        <v>350</v>
      </c>
      <c r="C15" s="228" t="s">
        <v>483</v>
      </c>
      <c r="D15" s="229" t="s">
        <v>484</v>
      </c>
      <c r="E15" s="230" t="s">
        <v>1</v>
      </c>
      <c r="F15" s="210">
        <v>6</v>
      </c>
      <c r="G15" s="211">
        <v>8.3</v>
      </c>
      <c r="H15" s="212">
        <v>6.9</v>
      </c>
      <c r="I15" s="231"/>
      <c r="J15" s="231"/>
      <c r="K15" s="231"/>
      <c r="L15" s="231"/>
      <c r="M15" s="232"/>
    </row>
    <row r="16" spans="1:13" s="4" customFormat="1" ht="19.5" customHeight="1">
      <c r="A16" s="205">
        <v>12</v>
      </c>
      <c r="B16" s="206" t="s">
        <v>354</v>
      </c>
      <c r="C16" s="218" t="s">
        <v>490</v>
      </c>
      <c r="D16" s="219" t="s">
        <v>489</v>
      </c>
      <c r="E16" s="220" t="s">
        <v>1</v>
      </c>
      <c r="F16" s="210">
        <v>4.3</v>
      </c>
      <c r="G16" s="211">
        <v>5</v>
      </c>
      <c r="H16" s="212">
        <v>3.2</v>
      </c>
      <c r="I16" s="213">
        <v>29</v>
      </c>
      <c r="J16" s="213">
        <v>7</v>
      </c>
      <c r="K16" s="213">
        <v>6.7</v>
      </c>
      <c r="L16" s="213">
        <v>6.6</v>
      </c>
      <c r="M16" s="214" t="s">
        <v>675</v>
      </c>
    </row>
    <row r="17" spans="1:13" s="4" customFormat="1" ht="19.5" customHeight="1">
      <c r="A17" s="205">
        <v>13</v>
      </c>
      <c r="B17" s="206" t="s">
        <v>357</v>
      </c>
      <c r="C17" s="207" t="s">
        <v>74</v>
      </c>
      <c r="D17" s="208" t="s">
        <v>494</v>
      </c>
      <c r="E17" s="209" t="s">
        <v>1</v>
      </c>
      <c r="F17" s="210">
        <v>6.3</v>
      </c>
      <c r="G17" s="211">
        <v>1.5</v>
      </c>
      <c r="H17" s="212">
        <v>5.4</v>
      </c>
      <c r="I17" s="213">
        <v>31</v>
      </c>
      <c r="J17" s="213">
        <v>7.4</v>
      </c>
      <c r="K17" s="213">
        <v>6.9</v>
      </c>
      <c r="L17" s="213">
        <v>6</v>
      </c>
      <c r="M17" s="214" t="s">
        <v>675</v>
      </c>
    </row>
    <row r="18" spans="1:13" s="4" customFormat="1" ht="19.5" customHeight="1">
      <c r="A18" s="205">
        <v>14</v>
      </c>
      <c r="B18" s="206" t="s">
        <v>162</v>
      </c>
      <c r="C18" s="207" t="s">
        <v>497</v>
      </c>
      <c r="D18" s="208" t="s">
        <v>33</v>
      </c>
      <c r="E18" s="209" t="s">
        <v>1</v>
      </c>
      <c r="F18" s="210">
        <v>7.5</v>
      </c>
      <c r="G18" s="211">
        <v>8.5</v>
      </c>
      <c r="H18" s="212">
        <v>7.3</v>
      </c>
      <c r="I18" s="213">
        <v>40</v>
      </c>
      <c r="J18" s="213">
        <v>8.5</v>
      </c>
      <c r="K18" s="213">
        <v>8.6</v>
      </c>
      <c r="L18" s="213">
        <v>7.5</v>
      </c>
      <c r="M18" s="214" t="s">
        <v>678</v>
      </c>
    </row>
    <row r="19" spans="1:13" s="4" customFormat="1" ht="19.5" customHeight="1">
      <c r="A19" s="205">
        <v>15</v>
      </c>
      <c r="B19" s="206" t="s">
        <v>165</v>
      </c>
      <c r="C19" s="207" t="s">
        <v>500</v>
      </c>
      <c r="D19" s="208" t="s">
        <v>501</v>
      </c>
      <c r="E19" s="209" t="s">
        <v>1</v>
      </c>
      <c r="F19" s="210">
        <v>5.3</v>
      </c>
      <c r="G19" s="211">
        <v>5.8</v>
      </c>
      <c r="H19" s="212">
        <v>4.1</v>
      </c>
      <c r="I19" s="213">
        <v>38</v>
      </c>
      <c r="J19" s="213">
        <v>7.3</v>
      </c>
      <c r="K19" s="213">
        <v>8.7</v>
      </c>
      <c r="L19" s="213">
        <v>6.3</v>
      </c>
      <c r="M19" s="214" t="s">
        <v>675</v>
      </c>
    </row>
    <row r="20" spans="1:13" s="4" customFormat="1" ht="19.5" customHeight="1">
      <c r="A20" s="205">
        <v>16</v>
      </c>
      <c r="B20" s="206" t="s">
        <v>174</v>
      </c>
      <c r="C20" s="221" t="s">
        <v>512</v>
      </c>
      <c r="D20" s="222" t="s">
        <v>34</v>
      </c>
      <c r="E20" s="223" t="s">
        <v>1</v>
      </c>
      <c r="F20" s="210">
        <v>5.5</v>
      </c>
      <c r="G20" s="211">
        <v>7</v>
      </c>
      <c r="H20" s="212">
        <v>5.2</v>
      </c>
      <c r="I20" s="213">
        <v>30.5</v>
      </c>
      <c r="J20" s="213">
        <v>6.8</v>
      </c>
      <c r="K20" s="213">
        <v>7.6</v>
      </c>
      <c r="L20" s="213">
        <v>6.3</v>
      </c>
      <c r="M20" s="214" t="s">
        <v>676</v>
      </c>
    </row>
    <row r="21" spans="1:13" s="4" customFormat="1" ht="19.5" customHeight="1">
      <c r="A21" s="205">
        <v>17</v>
      </c>
      <c r="B21" s="206" t="s">
        <v>180</v>
      </c>
      <c r="C21" s="224" t="s">
        <v>59</v>
      </c>
      <c r="D21" s="225" t="s">
        <v>520</v>
      </c>
      <c r="E21" s="226" t="s">
        <v>1</v>
      </c>
      <c r="F21" s="210">
        <v>4.8</v>
      </c>
      <c r="G21" s="211">
        <v>0.5</v>
      </c>
      <c r="H21" s="212">
        <v>4.4</v>
      </c>
      <c r="I21" s="213">
        <v>31</v>
      </c>
      <c r="J21" s="213">
        <v>7.1</v>
      </c>
      <c r="K21" s="213">
        <v>6.7</v>
      </c>
      <c r="L21" s="213">
        <v>5.9</v>
      </c>
      <c r="M21" s="214" t="s">
        <v>678</v>
      </c>
    </row>
    <row r="22" spans="1:13" s="4" customFormat="1" ht="19.5" customHeight="1">
      <c r="A22" s="205">
        <v>18</v>
      </c>
      <c r="B22" s="206" t="s">
        <v>181</v>
      </c>
      <c r="C22" s="207" t="s">
        <v>521</v>
      </c>
      <c r="D22" s="208" t="s">
        <v>36</v>
      </c>
      <c r="E22" s="209" t="s">
        <v>1</v>
      </c>
      <c r="F22" s="210">
        <v>3.8</v>
      </c>
      <c r="G22" s="211">
        <v>6</v>
      </c>
      <c r="H22" s="212">
        <v>3.4</v>
      </c>
      <c r="I22" s="213">
        <v>36</v>
      </c>
      <c r="J22" s="213">
        <v>7.7</v>
      </c>
      <c r="K22" s="213">
        <v>7.8</v>
      </c>
      <c r="L22" s="213">
        <v>6.9</v>
      </c>
      <c r="M22" s="214" t="s">
        <v>675</v>
      </c>
    </row>
    <row r="23" spans="1:13" s="4" customFormat="1" ht="19.5" customHeight="1">
      <c r="A23" s="205">
        <v>19</v>
      </c>
      <c r="B23" s="206" t="s">
        <v>210</v>
      </c>
      <c r="C23" s="207" t="s">
        <v>60</v>
      </c>
      <c r="D23" s="208" t="s">
        <v>545</v>
      </c>
      <c r="E23" s="209" t="s">
        <v>1</v>
      </c>
      <c r="F23" s="210">
        <v>5.3</v>
      </c>
      <c r="G23" s="211">
        <v>6.5</v>
      </c>
      <c r="H23" s="212">
        <v>4.6</v>
      </c>
      <c r="I23" s="213">
        <v>40</v>
      </c>
      <c r="J23" s="213">
        <v>8.3</v>
      </c>
      <c r="K23" s="213">
        <v>8.3</v>
      </c>
      <c r="L23" s="213">
        <v>7.9</v>
      </c>
      <c r="M23" s="214" t="s">
        <v>674</v>
      </c>
    </row>
    <row r="24" spans="1:13" s="4" customFormat="1" ht="19.5" customHeight="1">
      <c r="A24" s="205">
        <v>20</v>
      </c>
      <c r="B24" s="206" t="s">
        <v>234</v>
      </c>
      <c r="C24" s="207" t="s">
        <v>570</v>
      </c>
      <c r="D24" s="208" t="s">
        <v>571</v>
      </c>
      <c r="E24" s="209" t="s">
        <v>1</v>
      </c>
      <c r="F24" s="210">
        <v>7.5</v>
      </c>
      <c r="G24" s="211">
        <v>3</v>
      </c>
      <c r="H24" s="212">
        <v>3.9</v>
      </c>
      <c r="I24" s="213">
        <v>37</v>
      </c>
      <c r="J24" s="213">
        <v>7.6</v>
      </c>
      <c r="K24" s="213">
        <v>7.6</v>
      </c>
      <c r="L24" s="213">
        <v>6.2</v>
      </c>
      <c r="M24" s="214" t="s">
        <v>678</v>
      </c>
    </row>
    <row r="25" spans="1:13" s="4" customFormat="1" ht="19.5" customHeight="1">
      <c r="A25" s="205">
        <v>21</v>
      </c>
      <c r="B25" s="206" t="s">
        <v>240</v>
      </c>
      <c r="C25" s="215" t="s">
        <v>85</v>
      </c>
      <c r="D25" s="216" t="s">
        <v>578</v>
      </c>
      <c r="E25" s="217" t="s">
        <v>1</v>
      </c>
      <c r="F25" s="210">
        <v>1.5</v>
      </c>
      <c r="G25" s="211">
        <v>1.5</v>
      </c>
      <c r="H25" s="212">
        <v>2.5</v>
      </c>
      <c r="I25" s="213">
        <v>30</v>
      </c>
      <c r="J25" s="213">
        <v>6.5</v>
      </c>
      <c r="K25" s="213">
        <v>5.1</v>
      </c>
      <c r="L25" s="213">
        <v>5.8</v>
      </c>
      <c r="M25" s="214" t="s">
        <v>679</v>
      </c>
    </row>
    <row r="26" spans="1:13" s="4" customFormat="1" ht="19.5" customHeight="1">
      <c r="A26" s="205">
        <v>22</v>
      </c>
      <c r="B26" s="206" t="s">
        <v>245</v>
      </c>
      <c r="C26" s="218" t="s">
        <v>586</v>
      </c>
      <c r="D26" s="219" t="s">
        <v>587</v>
      </c>
      <c r="E26" s="220" t="s">
        <v>1</v>
      </c>
      <c r="F26" s="210">
        <v>2.5</v>
      </c>
      <c r="G26" s="211">
        <v>0</v>
      </c>
      <c r="H26" s="212">
        <v>1.6</v>
      </c>
      <c r="I26" s="213">
        <v>29</v>
      </c>
      <c r="J26" s="213">
        <v>5.7</v>
      </c>
      <c r="K26" s="213">
        <v>5.4</v>
      </c>
      <c r="L26" s="213">
        <v>5.4</v>
      </c>
      <c r="M26" s="214" t="s">
        <v>674</v>
      </c>
    </row>
    <row r="27" spans="1:13" s="4" customFormat="1" ht="19.5" customHeight="1">
      <c r="A27" s="205">
        <v>23</v>
      </c>
      <c r="B27" s="206" t="s">
        <v>246</v>
      </c>
      <c r="C27" s="207" t="s">
        <v>588</v>
      </c>
      <c r="D27" s="208" t="s">
        <v>589</v>
      </c>
      <c r="E27" s="209" t="s">
        <v>1</v>
      </c>
      <c r="F27" s="210">
        <v>4.3</v>
      </c>
      <c r="G27" s="211">
        <v>0.3</v>
      </c>
      <c r="H27" s="212">
        <v>3.2</v>
      </c>
      <c r="I27" s="213">
        <v>30</v>
      </c>
      <c r="J27" s="213">
        <v>7.2</v>
      </c>
      <c r="K27" s="213">
        <v>6.7</v>
      </c>
      <c r="L27" s="213">
        <v>5.6</v>
      </c>
      <c r="M27" s="214" t="s">
        <v>677</v>
      </c>
    </row>
    <row r="28" spans="1:13" s="4" customFormat="1" ht="19.5" customHeight="1">
      <c r="A28" s="205">
        <v>24</v>
      </c>
      <c r="B28" s="206" t="s">
        <v>263</v>
      </c>
      <c r="C28" s="207" t="s">
        <v>604</v>
      </c>
      <c r="D28" s="208" t="s">
        <v>86</v>
      </c>
      <c r="E28" s="209" t="s">
        <v>1</v>
      </c>
      <c r="F28" s="210">
        <v>8.5</v>
      </c>
      <c r="G28" s="211">
        <v>3.5</v>
      </c>
      <c r="H28" s="212">
        <v>3.4</v>
      </c>
      <c r="I28" s="213">
        <v>33</v>
      </c>
      <c r="J28" s="213">
        <v>6.8</v>
      </c>
      <c r="K28" s="213">
        <v>7.1</v>
      </c>
      <c r="L28" s="213">
        <v>6.1</v>
      </c>
      <c r="M28" s="214" t="s">
        <v>675</v>
      </c>
    </row>
    <row r="29" spans="1:13" s="4" customFormat="1" ht="19.5" customHeight="1">
      <c r="A29" s="205">
        <v>25</v>
      </c>
      <c r="B29" s="206" t="s">
        <v>264</v>
      </c>
      <c r="C29" s="207" t="s">
        <v>605</v>
      </c>
      <c r="D29" s="208" t="s">
        <v>606</v>
      </c>
      <c r="E29" s="209" t="s">
        <v>1</v>
      </c>
      <c r="F29" s="210">
        <v>6</v>
      </c>
      <c r="G29" s="211">
        <v>0.3</v>
      </c>
      <c r="H29" s="212">
        <v>3</v>
      </c>
      <c r="I29" s="213">
        <v>28</v>
      </c>
      <c r="J29" s="213">
        <v>6.2</v>
      </c>
      <c r="K29" s="213">
        <v>6</v>
      </c>
      <c r="L29" s="213">
        <v>5.6</v>
      </c>
      <c r="M29" s="214" t="s">
        <v>675</v>
      </c>
    </row>
    <row r="30" spans="1:13" s="4" customFormat="1" ht="19.5" customHeight="1">
      <c r="A30" s="205">
        <v>26</v>
      </c>
      <c r="B30" s="206" t="s">
        <v>265</v>
      </c>
      <c r="C30" s="207" t="s">
        <v>607</v>
      </c>
      <c r="D30" s="208" t="s">
        <v>608</v>
      </c>
      <c r="E30" s="209" t="s">
        <v>1</v>
      </c>
      <c r="F30" s="210">
        <v>3.5</v>
      </c>
      <c r="G30" s="211">
        <v>2.5</v>
      </c>
      <c r="H30" s="212">
        <v>4.9</v>
      </c>
      <c r="I30" s="213">
        <v>32</v>
      </c>
      <c r="J30" s="213">
        <v>6.6</v>
      </c>
      <c r="K30" s="213">
        <v>6.8</v>
      </c>
      <c r="L30" s="213">
        <v>5.9</v>
      </c>
      <c r="M30" s="214" t="s">
        <v>678</v>
      </c>
    </row>
    <row r="31" spans="1:13" s="4" customFormat="1" ht="19.5" customHeight="1">
      <c r="A31" s="205">
        <v>27</v>
      </c>
      <c r="B31" s="206" t="s">
        <v>269</v>
      </c>
      <c r="C31" s="221" t="s">
        <v>611</v>
      </c>
      <c r="D31" s="222" t="s">
        <v>295</v>
      </c>
      <c r="E31" s="223" t="s">
        <v>1</v>
      </c>
      <c r="F31" s="210">
        <v>3.8</v>
      </c>
      <c r="G31" s="211">
        <v>5.5</v>
      </c>
      <c r="H31" s="212">
        <v>5.5</v>
      </c>
      <c r="I31" s="213">
        <v>36</v>
      </c>
      <c r="J31" s="213">
        <v>7.3</v>
      </c>
      <c r="K31" s="213">
        <v>7.1</v>
      </c>
      <c r="L31" s="213">
        <v>6.2</v>
      </c>
      <c r="M31" s="214" t="s">
        <v>675</v>
      </c>
    </row>
    <row r="32" spans="1:13" s="4" customFormat="1" ht="19.5" customHeight="1">
      <c r="A32" s="205">
        <v>28</v>
      </c>
      <c r="B32" s="206" t="s">
        <v>274</v>
      </c>
      <c r="C32" s="218" t="s">
        <v>78</v>
      </c>
      <c r="D32" s="219" t="s">
        <v>618</v>
      </c>
      <c r="E32" s="220" t="s">
        <v>1</v>
      </c>
      <c r="F32" s="210">
        <v>7.3</v>
      </c>
      <c r="G32" s="211">
        <v>4.5</v>
      </c>
      <c r="H32" s="212">
        <v>3.2</v>
      </c>
      <c r="I32" s="213">
        <v>39</v>
      </c>
      <c r="J32" s="213">
        <v>8.1</v>
      </c>
      <c r="K32" s="213">
        <v>8.8</v>
      </c>
      <c r="L32" s="213">
        <v>7</v>
      </c>
      <c r="M32" s="214" t="s">
        <v>675</v>
      </c>
    </row>
    <row r="33" spans="1:13" s="4" customFormat="1" ht="19.5" customHeight="1">
      <c r="A33" s="205">
        <v>29</v>
      </c>
      <c r="B33" s="206" t="s">
        <v>280</v>
      </c>
      <c r="C33" s="207" t="s">
        <v>625</v>
      </c>
      <c r="D33" s="208" t="s">
        <v>51</v>
      </c>
      <c r="E33" s="209" t="s">
        <v>1</v>
      </c>
      <c r="F33" s="210">
        <v>5.5</v>
      </c>
      <c r="G33" s="211">
        <v>5.5</v>
      </c>
      <c r="H33" s="212">
        <v>3.2</v>
      </c>
      <c r="I33" s="213">
        <v>33</v>
      </c>
      <c r="J33" s="213">
        <v>7.6</v>
      </c>
      <c r="K33" s="213">
        <v>7.9</v>
      </c>
      <c r="L33" s="213">
        <v>6.7</v>
      </c>
      <c r="M33" s="214" t="s">
        <v>675</v>
      </c>
    </row>
    <row r="34" spans="1:13" s="4" customFormat="1" ht="19.5" customHeight="1">
      <c r="A34" s="205">
        <v>30</v>
      </c>
      <c r="B34" s="206" t="s">
        <v>284</v>
      </c>
      <c r="C34" s="207" t="s">
        <v>629</v>
      </c>
      <c r="D34" s="208" t="s">
        <v>628</v>
      </c>
      <c r="E34" s="209" t="s">
        <v>1</v>
      </c>
      <c r="F34" s="210">
        <v>8.8</v>
      </c>
      <c r="G34" s="211">
        <v>8.5</v>
      </c>
      <c r="H34" s="212">
        <v>6.7</v>
      </c>
      <c r="I34" s="213">
        <v>40</v>
      </c>
      <c r="J34" s="213">
        <v>8.7</v>
      </c>
      <c r="K34" s="213">
        <v>9.5</v>
      </c>
      <c r="L34" s="213">
        <v>7.3</v>
      </c>
      <c r="M34" s="214" t="s">
        <v>675</v>
      </c>
    </row>
    <row r="35" spans="1:13" s="4" customFormat="1" ht="19.5" customHeight="1">
      <c r="A35" s="205">
        <v>31</v>
      </c>
      <c r="B35" s="206" t="s">
        <v>285</v>
      </c>
      <c r="C35" s="207" t="s">
        <v>74</v>
      </c>
      <c r="D35" s="208" t="s">
        <v>630</v>
      </c>
      <c r="E35" s="209" t="s">
        <v>1</v>
      </c>
      <c r="F35" s="210">
        <v>6.3</v>
      </c>
      <c r="G35" s="211">
        <v>2.5</v>
      </c>
      <c r="H35" s="212">
        <v>4</v>
      </c>
      <c r="I35" s="213">
        <v>33</v>
      </c>
      <c r="J35" s="213">
        <v>7.2</v>
      </c>
      <c r="K35" s="213">
        <v>7</v>
      </c>
      <c r="L35" s="213">
        <v>5.9</v>
      </c>
      <c r="M35" s="214" t="s">
        <v>678</v>
      </c>
    </row>
    <row r="36" spans="1:13" s="4" customFormat="1" ht="19.5" customHeight="1">
      <c r="A36" s="205">
        <v>32</v>
      </c>
      <c r="B36" s="206" t="s">
        <v>287</v>
      </c>
      <c r="C36" s="215" t="s">
        <v>632</v>
      </c>
      <c r="D36" s="216" t="s">
        <v>50</v>
      </c>
      <c r="E36" s="217" t="s">
        <v>1</v>
      </c>
      <c r="F36" s="210">
        <v>5</v>
      </c>
      <c r="G36" s="211">
        <v>4</v>
      </c>
      <c r="H36" s="212">
        <v>3.6</v>
      </c>
      <c r="I36" s="213">
        <v>32.5</v>
      </c>
      <c r="J36" s="213">
        <v>6.7</v>
      </c>
      <c r="K36" s="213">
        <v>7.3</v>
      </c>
      <c r="L36" s="213">
        <v>5.7</v>
      </c>
      <c r="M36" s="214" t="s">
        <v>676</v>
      </c>
    </row>
    <row r="37" spans="1:13" s="4" customFormat="1" ht="19.5" customHeight="1">
      <c r="A37" s="205">
        <v>33</v>
      </c>
      <c r="B37" s="206" t="s">
        <v>293</v>
      </c>
      <c r="C37" s="218" t="s">
        <v>638</v>
      </c>
      <c r="D37" s="219" t="s">
        <v>639</v>
      </c>
      <c r="E37" s="220" t="s">
        <v>1</v>
      </c>
      <c r="F37" s="210">
        <v>3.5</v>
      </c>
      <c r="G37" s="211">
        <v>5</v>
      </c>
      <c r="H37" s="212">
        <v>3.4</v>
      </c>
      <c r="I37" s="213">
        <v>36</v>
      </c>
      <c r="J37" s="213">
        <v>7.9</v>
      </c>
      <c r="K37" s="213">
        <v>6.9</v>
      </c>
      <c r="L37" s="213">
        <v>7.2</v>
      </c>
      <c r="M37" s="214" t="s">
        <v>674</v>
      </c>
    </row>
    <row r="38" spans="1:13" s="4" customFormat="1" ht="19.5" customHeight="1">
      <c r="A38" s="205">
        <v>34</v>
      </c>
      <c r="B38" s="206" t="s">
        <v>294</v>
      </c>
      <c r="C38" s="207" t="s">
        <v>640</v>
      </c>
      <c r="D38" s="208" t="s">
        <v>641</v>
      </c>
      <c r="E38" s="209" t="s">
        <v>1</v>
      </c>
      <c r="F38" s="210">
        <v>5.5</v>
      </c>
      <c r="G38" s="211">
        <v>8</v>
      </c>
      <c r="H38" s="212">
        <v>5.2</v>
      </c>
      <c r="I38" s="213">
        <v>37</v>
      </c>
      <c r="J38" s="213">
        <v>7.7</v>
      </c>
      <c r="K38" s="213">
        <v>8.3</v>
      </c>
      <c r="L38" s="213">
        <v>6.9</v>
      </c>
      <c r="M38" s="214" t="s">
        <v>678</v>
      </c>
    </row>
    <row r="39" spans="1:13" s="4" customFormat="1" ht="19.5" customHeight="1">
      <c r="A39" s="205">
        <v>35</v>
      </c>
      <c r="B39" s="206" t="s">
        <v>296</v>
      </c>
      <c r="C39" s="207" t="s">
        <v>490</v>
      </c>
      <c r="D39" s="208" t="s">
        <v>378</v>
      </c>
      <c r="E39" s="209" t="s">
        <v>1</v>
      </c>
      <c r="F39" s="210">
        <v>7.5</v>
      </c>
      <c r="G39" s="211">
        <v>5.8</v>
      </c>
      <c r="H39" s="212">
        <v>4</v>
      </c>
      <c r="I39" s="213">
        <v>36</v>
      </c>
      <c r="J39" s="213">
        <v>7.9</v>
      </c>
      <c r="K39" s="213">
        <v>8.2</v>
      </c>
      <c r="L39" s="213">
        <v>6.8</v>
      </c>
      <c r="M39" s="214" t="s">
        <v>675</v>
      </c>
    </row>
    <row r="40" spans="1:13" s="4" customFormat="1" ht="19.5" customHeight="1">
      <c r="A40" s="205">
        <v>36</v>
      </c>
      <c r="B40" s="206" t="s">
        <v>307</v>
      </c>
      <c r="C40" s="207" t="s">
        <v>653</v>
      </c>
      <c r="D40" s="208" t="s">
        <v>654</v>
      </c>
      <c r="E40" s="209" t="s">
        <v>1</v>
      </c>
      <c r="F40" s="210">
        <v>4</v>
      </c>
      <c r="G40" s="211">
        <v>0.8</v>
      </c>
      <c r="H40" s="212">
        <v>4.2</v>
      </c>
      <c r="I40" s="213">
        <v>29</v>
      </c>
      <c r="J40" s="213">
        <v>6.2</v>
      </c>
      <c r="K40" s="213">
        <v>6.7</v>
      </c>
      <c r="L40" s="213">
        <v>5.3</v>
      </c>
      <c r="M40" s="214" t="s">
        <v>678</v>
      </c>
    </row>
    <row r="41" spans="1:8" s="4" customFormat="1" ht="19.5" customHeight="1">
      <c r="A41" s="104"/>
      <c r="B41" s="92"/>
      <c r="C41" s="105"/>
      <c r="D41" s="106"/>
      <c r="E41" s="92"/>
      <c r="F41" s="107"/>
      <c r="G41" s="107"/>
      <c r="H41" s="107"/>
    </row>
    <row r="42" spans="2:12" s="17" customFormat="1" ht="23.25" customHeight="1" thickBot="1">
      <c r="B42" s="103"/>
      <c r="C42" s="266" t="s">
        <v>689</v>
      </c>
      <c r="D42" s="266"/>
      <c r="E42" s="266"/>
      <c r="F42" s="266"/>
      <c r="G42" s="266"/>
      <c r="H42" s="266"/>
      <c r="I42" s="266"/>
      <c r="J42" s="266"/>
      <c r="K42" s="266"/>
      <c r="L42" s="266"/>
    </row>
    <row r="43" spans="1:12" s="17" customFormat="1" ht="14.25">
      <c r="A43" s="7"/>
      <c r="B43" s="7"/>
      <c r="C43" s="179" t="s">
        <v>383</v>
      </c>
      <c r="D43" s="180" t="s">
        <v>7</v>
      </c>
      <c r="E43" s="180">
        <v>0</v>
      </c>
      <c r="F43" s="180">
        <f>COUNTIF($F$5:$F$40,"&gt;=8")</f>
        <v>2</v>
      </c>
      <c r="G43" s="180">
        <f>COUNTIF($G$5:$G$40,"&gt;=8")</f>
        <v>5</v>
      </c>
      <c r="H43" s="180">
        <f>COUNTIF(H5:H40,"&gt;=8")</f>
        <v>2</v>
      </c>
      <c r="I43" s="180"/>
      <c r="J43" s="180">
        <f>COUNTIF(J5:J40,"&gt;=8")</f>
        <v>9</v>
      </c>
      <c r="K43" s="180">
        <f>COUNTIF(K5:K40,"&gt;=8")</f>
        <v>11</v>
      </c>
      <c r="L43" s="181">
        <f>COUNTIF(L5:L40,"&gt;=8")</f>
        <v>1</v>
      </c>
    </row>
    <row r="44" spans="1:12" s="17" customFormat="1" ht="14.25">
      <c r="A44" s="7"/>
      <c r="B44" s="7"/>
      <c r="C44" s="182"/>
      <c r="D44" s="183" t="s">
        <v>8</v>
      </c>
      <c r="E44" s="184">
        <v>0</v>
      </c>
      <c r="F44" s="185">
        <f>F43/$F$49</f>
        <v>0.05555555555555555</v>
      </c>
      <c r="G44" s="185">
        <f>G43/G49</f>
        <v>0.1388888888888889</v>
      </c>
      <c r="H44" s="185">
        <f>H43/H49</f>
        <v>0.05555555555555555</v>
      </c>
      <c r="I44" s="185"/>
      <c r="J44" s="185">
        <f>J43/J49</f>
        <v>0.2571428571428571</v>
      </c>
      <c r="K44" s="185">
        <f>K43/K49</f>
        <v>0.3142857142857143</v>
      </c>
      <c r="L44" s="186">
        <f>L43/L49</f>
        <v>0.02857142857142857</v>
      </c>
    </row>
    <row r="45" spans="1:12" s="17" customFormat="1" ht="15">
      <c r="A45" s="13"/>
      <c r="B45" s="13"/>
      <c r="C45" s="182" t="s">
        <v>382</v>
      </c>
      <c r="D45" s="183" t="s">
        <v>7</v>
      </c>
      <c r="E45" s="183">
        <v>8</v>
      </c>
      <c r="F45" s="183">
        <f>COUNTIF($F$5:$F$40,"&lt;=3")</f>
        <v>3</v>
      </c>
      <c r="G45" s="183">
        <f>COUNTIF($G$5:$G$40,"&lt;=3")</f>
        <v>14</v>
      </c>
      <c r="H45" s="183">
        <f>COUNTIF(H5:H40,"&lt;=3")</f>
        <v>4</v>
      </c>
      <c r="I45" s="183"/>
      <c r="J45" s="183">
        <f>COUNTIF(J5:J40,"&lt;=3")</f>
        <v>0</v>
      </c>
      <c r="K45" s="183">
        <f>COUNTIF(K5:K40,"&lt;=3")</f>
        <v>0</v>
      </c>
      <c r="L45" s="187">
        <f>COUNTIF(L5:L40,"&lt;=3")</f>
        <v>0</v>
      </c>
    </row>
    <row r="46" spans="1:12" s="17" customFormat="1" ht="14.25">
      <c r="A46" s="7"/>
      <c r="B46" s="7"/>
      <c r="C46" s="182"/>
      <c r="D46" s="183" t="s">
        <v>8</v>
      </c>
      <c r="E46" s="184">
        <v>0.229</v>
      </c>
      <c r="F46" s="185">
        <f>F45/$F$49</f>
        <v>0.08333333333333333</v>
      </c>
      <c r="G46" s="185">
        <f>G45/G49</f>
        <v>0.3888888888888889</v>
      </c>
      <c r="H46" s="185">
        <f>H45/H49</f>
        <v>0.1111111111111111</v>
      </c>
      <c r="I46" s="185"/>
      <c r="J46" s="185">
        <f>J45/J49</f>
        <v>0</v>
      </c>
      <c r="K46" s="185">
        <f>K45/K49</f>
        <v>0</v>
      </c>
      <c r="L46" s="186">
        <f>L45/L49</f>
        <v>0</v>
      </c>
    </row>
    <row r="47" spans="1:12" s="17" customFormat="1" ht="14.25">
      <c r="A47" s="7"/>
      <c r="B47" s="7"/>
      <c r="C47" s="182" t="s">
        <v>690</v>
      </c>
      <c r="D47" s="183" t="s">
        <v>7</v>
      </c>
      <c r="E47" s="183">
        <v>22</v>
      </c>
      <c r="F47" s="183">
        <f>COUNTIF($F$5:$F$40,"&gt;=5")</f>
        <v>20</v>
      </c>
      <c r="G47" s="183">
        <f>COUNTIF($G$5:$G$40,"&gt;=5")</f>
        <v>17</v>
      </c>
      <c r="H47" s="183">
        <f>COUNTIF(H5:H40,"&gt;=5")</f>
        <v>12</v>
      </c>
      <c r="I47" s="183"/>
      <c r="J47" s="183">
        <f>COUNTIF(J5:J40,"&gt;=5")</f>
        <v>35</v>
      </c>
      <c r="K47" s="183">
        <f>COUNTIF(K5:K40,"&gt;=5")</f>
        <v>34</v>
      </c>
      <c r="L47" s="187">
        <f>COUNTIF(L5:L40,"&gt;=5")</f>
        <v>35</v>
      </c>
    </row>
    <row r="48" spans="1:12" s="17" customFormat="1" ht="14.25">
      <c r="A48" s="7"/>
      <c r="B48" s="7"/>
      <c r="C48" s="182"/>
      <c r="D48" s="183" t="s">
        <v>8</v>
      </c>
      <c r="E48" s="184">
        <v>0.629</v>
      </c>
      <c r="F48" s="185">
        <f>F47/$F$49</f>
        <v>0.5555555555555556</v>
      </c>
      <c r="G48" s="185">
        <f>G47/$G$49</f>
        <v>0.4722222222222222</v>
      </c>
      <c r="H48" s="185">
        <f>H47/H49</f>
        <v>0.3333333333333333</v>
      </c>
      <c r="I48" s="185"/>
      <c r="J48" s="185">
        <f>J47/J49</f>
        <v>1</v>
      </c>
      <c r="K48" s="185">
        <f>K47/K49</f>
        <v>0.9714285714285714</v>
      </c>
      <c r="L48" s="186">
        <f>L47/L49</f>
        <v>1</v>
      </c>
    </row>
    <row r="49" spans="1:12" s="17" customFormat="1" ht="15" thickBot="1">
      <c r="A49" s="7"/>
      <c r="B49" s="7"/>
      <c r="C49" s="188" t="s">
        <v>381</v>
      </c>
      <c r="D49" s="189"/>
      <c r="E49" s="189">
        <v>35</v>
      </c>
      <c r="F49" s="189">
        <f>COUNT($F$5:$F$40)</f>
        <v>36</v>
      </c>
      <c r="G49" s="189">
        <f>COUNT($G$5:$G$40)</f>
        <v>36</v>
      </c>
      <c r="H49" s="189">
        <f>COUNT(H5:H40)</f>
        <v>36</v>
      </c>
      <c r="I49" s="189"/>
      <c r="J49" s="189">
        <f>COUNT(J5:J40)</f>
        <v>35</v>
      </c>
      <c r="K49" s="189">
        <f>COUNT(K5:K40)</f>
        <v>35</v>
      </c>
      <c r="L49" s="190">
        <f>COUNT(L5:L40)</f>
        <v>35</v>
      </c>
    </row>
  </sheetData>
  <sheetProtection/>
  <mergeCells count="8">
    <mergeCell ref="C42:L42"/>
    <mergeCell ref="B3:B4"/>
    <mergeCell ref="C3:D4"/>
    <mergeCell ref="F3:H3"/>
    <mergeCell ref="I3:M3"/>
    <mergeCell ref="A1:F1"/>
    <mergeCell ref="A2:M2"/>
    <mergeCell ref="A3:A4"/>
  </mergeCells>
  <printOptions/>
  <pageMargins left="0.45" right="0.19" top="0.22" bottom="0.17" header="0.18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96" zoomScaleNormal="96" zoomScalePageLayoutView="0" workbookViewId="0" topLeftCell="A1">
      <pane ySplit="3" topLeftCell="A37" activePane="bottomLeft" state="frozen"/>
      <selection pane="topLeft" activeCell="A1" sqref="A1"/>
      <selection pane="bottomLeft" activeCell="F42" sqref="C41:L48"/>
    </sheetView>
  </sheetViews>
  <sheetFormatPr defaultColWidth="9.140625" defaultRowHeight="12.75"/>
  <cols>
    <col min="1" max="1" width="3.140625" style="172" bestFit="1" customWidth="1"/>
    <col min="2" max="2" width="8.140625" style="19" bestFit="1" customWidth="1"/>
    <col min="3" max="3" width="23.140625" style="172" bestFit="1" customWidth="1"/>
    <col min="4" max="4" width="10.57421875" style="172" bestFit="1" customWidth="1"/>
    <col min="5" max="5" width="5.57421875" style="19" hidden="1" customWidth="1"/>
    <col min="6" max="8" width="7.140625" style="125" bestFit="1" customWidth="1"/>
    <col min="9" max="9" width="5.8515625" style="19" bestFit="1" customWidth="1"/>
    <col min="10" max="11" width="8.28125" style="19" bestFit="1" customWidth="1"/>
    <col min="12" max="12" width="7.140625" style="19" bestFit="1" customWidth="1"/>
    <col min="13" max="13" width="18.421875" style="19" bestFit="1" customWidth="1"/>
    <col min="14" max="16384" width="9.140625" style="19" customWidth="1"/>
  </cols>
  <sheetData>
    <row r="1" spans="1:6" ht="19.5" customHeight="1">
      <c r="A1" s="270" t="s">
        <v>11</v>
      </c>
      <c r="B1" s="270"/>
      <c r="C1" s="270"/>
      <c r="D1" s="270"/>
      <c r="E1" s="270"/>
      <c r="F1" s="270"/>
    </row>
    <row r="2" spans="1:13" ht="45.75" customHeight="1" thickBot="1">
      <c r="A2" s="265" t="s">
        <v>388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24" customHeight="1" thickBot="1">
      <c r="A3" s="257" t="s">
        <v>694</v>
      </c>
      <c r="B3" s="259" t="s">
        <v>13</v>
      </c>
      <c r="C3" s="261" t="s">
        <v>14</v>
      </c>
      <c r="D3" s="262"/>
      <c r="E3" s="126"/>
      <c r="F3" s="268" t="s">
        <v>682</v>
      </c>
      <c r="G3" s="268"/>
      <c r="H3" s="268"/>
      <c r="I3" s="267" t="s">
        <v>683</v>
      </c>
      <c r="J3" s="268"/>
      <c r="K3" s="268"/>
      <c r="L3" s="268"/>
      <c r="M3" s="269"/>
    </row>
    <row r="4" spans="1:13" s="127" customFormat="1" ht="29.25" thickBot="1">
      <c r="A4" s="258"/>
      <c r="B4" s="260"/>
      <c r="C4" s="263"/>
      <c r="D4" s="264"/>
      <c r="E4" s="88" t="s">
        <v>15</v>
      </c>
      <c r="F4" s="6" t="s">
        <v>16</v>
      </c>
      <c r="G4" s="6" t="s">
        <v>17</v>
      </c>
      <c r="H4" s="6" t="s">
        <v>18</v>
      </c>
      <c r="I4" s="6" t="s">
        <v>684</v>
      </c>
      <c r="J4" s="87" t="s">
        <v>688</v>
      </c>
      <c r="K4" s="6" t="s">
        <v>685</v>
      </c>
      <c r="L4" s="89" t="s">
        <v>686</v>
      </c>
      <c r="M4" s="90" t="s">
        <v>687</v>
      </c>
    </row>
    <row r="5" spans="1:13" ht="19.5" customHeight="1" thickTop="1">
      <c r="A5" s="128">
        <v>1</v>
      </c>
      <c r="B5" s="137" t="s">
        <v>105</v>
      </c>
      <c r="C5" s="152" t="s">
        <v>404</v>
      </c>
      <c r="D5" s="153" t="s">
        <v>21</v>
      </c>
      <c r="E5" s="154" t="s">
        <v>2</v>
      </c>
      <c r="F5" s="133">
        <v>4.5</v>
      </c>
      <c r="G5" s="53">
        <v>3.3</v>
      </c>
      <c r="H5" s="134">
        <v>2.7</v>
      </c>
      <c r="I5" s="135">
        <v>36.5</v>
      </c>
      <c r="J5" s="135">
        <v>8</v>
      </c>
      <c r="K5" s="135">
        <v>8.2</v>
      </c>
      <c r="L5" s="135">
        <v>6.1</v>
      </c>
      <c r="M5" s="141" t="s">
        <v>676</v>
      </c>
    </row>
    <row r="6" spans="1:13" ht="19.5" customHeight="1">
      <c r="A6" s="128">
        <v>2</v>
      </c>
      <c r="B6" s="137" t="s">
        <v>110</v>
      </c>
      <c r="C6" s="130" t="s">
        <v>409</v>
      </c>
      <c r="D6" s="131" t="s">
        <v>410</v>
      </c>
      <c r="E6" s="155" t="s">
        <v>2</v>
      </c>
      <c r="F6" s="133">
        <v>7</v>
      </c>
      <c r="G6" s="53">
        <v>6.8</v>
      </c>
      <c r="H6" s="134">
        <v>5.3</v>
      </c>
      <c r="I6" s="135">
        <v>39.5</v>
      </c>
      <c r="J6" s="135">
        <v>8.9</v>
      </c>
      <c r="K6" s="135">
        <v>9</v>
      </c>
      <c r="L6" s="135">
        <v>8.2</v>
      </c>
      <c r="M6" s="141" t="s">
        <v>676</v>
      </c>
    </row>
    <row r="7" spans="1:13" ht="19.5" customHeight="1">
      <c r="A7" s="128">
        <v>3</v>
      </c>
      <c r="B7" s="137" t="s">
        <v>112</v>
      </c>
      <c r="C7" s="138" t="s">
        <v>74</v>
      </c>
      <c r="D7" s="139" t="s">
        <v>412</v>
      </c>
      <c r="E7" s="140" t="s">
        <v>2</v>
      </c>
      <c r="F7" s="133">
        <v>7.3</v>
      </c>
      <c r="G7" s="53">
        <v>0.3</v>
      </c>
      <c r="H7" s="134">
        <v>4.5</v>
      </c>
      <c r="I7" s="135">
        <v>28</v>
      </c>
      <c r="J7" s="135">
        <v>6.8</v>
      </c>
      <c r="K7" s="135">
        <v>5.9</v>
      </c>
      <c r="L7" s="135">
        <v>5.8</v>
      </c>
      <c r="M7" s="141" t="s">
        <v>675</v>
      </c>
    </row>
    <row r="8" spans="1:13" ht="19.5" customHeight="1">
      <c r="A8" s="128">
        <v>4</v>
      </c>
      <c r="B8" s="137" t="s">
        <v>126</v>
      </c>
      <c r="C8" s="138" t="s">
        <v>74</v>
      </c>
      <c r="D8" s="139" t="s">
        <v>428</v>
      </c>
      <c r="E8" s="140" t="s">
        <v>2</v>
      </c>
      <c r="F8" s="133">
        <v>7.5</v>
      </c>
      <c r="G8" s="53">
        <v>6.8</v>
      </c>
      <c r="H8" s="134">
        <v>5.7</v>
      </c>
      <c r="I8" s="135">
        <v>41</v>
      </c>
      <c r="J8" s="135">
        <v>8.9</v>
      </c>
      <c r="K8" s="135">
        <v>8.3</v>
      </c>
      <c r="L8" s="135">
        <v>8.6</v>
      </c>
      <c r="M8" s="141" t="s">
        <v>677</v>
      </c>
    </row>
    <row r="9" spans="1:13" ht="19.5" customHeight="1">
      <c r="A9" s="128">
        <v>5</v>
      </c>
      <c r="B9" s="137" t="s">
        <v>121</v>
      </c>
      <c r="C9" s="138" t="s">
        <v>423</v>
      </c>
      <c r="D9" s="139" t="s">
        <v>23</v>
      </c>
      <c r="E9" s="140" t="s">
        <v>2</v>
      </c>
      <c r="F9" s="133">
        <v>7.3</v>
      </c>
      <c r="G9" s="53">
        <v>2.8</v>
      </c>
      <c r="H9" s="134">
        <v>5.5</v>
      </c>
      <c r="I9" s="135">
        <v>34</v>
      </c>
      <c r="J9" s="135">
        <v>6.9</v>
      </c>
      <c r="K9" s="135">
        <v>6.3</v>
      </c>
      <c r="L9" s="135">
        <v>6</v>
      </c>
      <c r="M9" s="141" t="s">
        <v>675</v>
      </c>
    </row>
    <row r="10" spans="1:13" ht="19.5" customHeight="1">
      <c r="A10" s="128">
        <v>6</v>
      </c>
      <c r="B10" s="137" t="s">
        <v>135</v>
      </c>
      <c r="C10" s="142" t="s">
        <v>437</v>
      </c>
      <c r="D10" s="143" t="s">
        <v>328</v>
      </c>
      <c r="E10" s="144" t="s">
        <v>2</v>
      </c>
      <c r="F10" s="133">
        <v>2.8</v>
      </c>
      <c r="G10" s="53">
        <v>3.3</v>
      </c>
      <c r="H10" s="134">
        <v>4.1</v>
      </c>
      <c r="I10" s="135">
        <v>27</v>
      </c>
      <c r="J10" s="135">
        <v>6</v>
      </c>
      <c r="K10" s="135">
        <v>5.5</v>
      </c>
      <c r="L10" s="135">
        <v>5</v>
      </c>
      <c r="M10" s="141" t="s">
        <v>675</v>
      </c>
    </row>
    <row r="11" spans="1:13" ht="19.5" customHeight="1">
      <c r="A11" s="128">
        <v>7</v>
      </c>
      <c r="B11" s="137" t="s">
        <v>139</v>
      </c>
      <c r="C11" s="145" t="s">
        <v>440</v>
      </c>
      <c r="D11" s="146" t="s">
        <v>56</v>
      </c>
      <c r="E11" s="132" t="s">
        <v>2</v>
      </c>
      <c r="F11" s="133">
        <v>1.5</v>
      </c>
      <c r="G11" s="53">
        <v>3.5</v>
      </c>
      <c r="H11" s="134">
        <v>3.9</v>
      </c>
      <c r="I11" s="135">
        <v>25</v>
      </c>
      <c r="J11" s="135">
        <v>6.1</v>
      </c>
      <c r="K11" s="135">
        <v>5.4</v>
      </c>
      <c r="L11" s="135">
        <v>5.6</v>
      </c>
      <c r="M11" s="141" t="s">
        <v>675</v>
      </c>
    </row>
    <row r="12" spans="1:13" ht="19.5" customHeight="1">
      <c r="A12" s="128">
        <v>8</v>
      </c>
      <c r="B12" s="137" t="s">
        <v>141</v>
      </c>
      <c r="C12" s="138" t="s">
        <v>363</v>
      </c>
      <c r="D12" s="139" t="s">
        <v>442</v>
      </c>
      <c r="E12" s="140" t="s">
        <v>2</v>
      </c>
      <c r="F12" s="133">
        <v>4.5</v>
      </c>
      <c r="G12" s="53">
        <v>4</v>
      </c>
      <c r="H12" s="134">
        <v>4.1</v>
      </c>
      <c r="I12" s="135">
        <v>37</v>
      </c>
      <c r="J12" s="135">
        <v>8.2</v>
      </c>
      <c r="K12" s="135">
        <v>7.3</v>
      </c>
      <c r="L12" s="135">
        <v>6.5</v>
      </c>
      <c r="M12" s="141" t="s">
        <v>677</v>
      </c>
    </row>
    <row r="13" spans="1:13" ht="19.5" customHeight="1">
      <c r="A13" s="128">
        <v>9</v>
      </c>
      <c r="B13" s="137" t="s">
        <v>144</v>
      </c>
      <c r="C13" s="138" t="s">
        <v>445</v>
      </c>
      <c r="D13" s="139" t="s">
        <v>442</v>
      </c>
      <c r="E13" s="140" t="s">
        <v>2</v>
      </c>
      <c r="F13" s="133">
        <v>3.3</v>
      </c>
      <c r="G13" s="53">
        <v>2</v>
      </c>
      <c r="H13" s="134">
        <v>2.8</v>
      </c>
      <c r="I13" s="135">
        <v>34</v>
      </c>
      <c r="J13" s="135">
        <v>6.7</v>
      </c>
      <c r="K13" s="135">
        <v>5.7</v>
      </c>
      <c r="L13" s="135">
        <v>7.2</v>
      </c>
      <c r="M13" s="141" t="s">
        <v>674</v>
      </c>
    </row>
    <row r="14" spans="1:13" ht="19.5" customHeight="1">
      <c r="A14" s="128">
        <v>10</v>
      </c>
      <c r="B14" s="137" t="s">
        <v>152</v>
      </c>
      <c r="C14" s="138" t="s">
        <v>452</v>
      </c>
      <c r="D14" s="139" t="s">
        <v>29</v>
      </c>
      <c r="E14" s="140" t="s">
        <v>2</v>
      </c>
      <c r="F14" s="133">
        <v>5.5</v>
      </c>
      <c r="G14" s="53">
        <v>7.5</v>
      </c>
      <c r="H14" s="134">
        <v>5</v>
      </c>
      <c r="I14" s="135">
        <v>40</v>
      </c>
      <c r="J14" s="135">
        <v>8.6</v>
      </c>
      <c r="K14" s="135">
        <v>8.8</v>
      </c>
      <c r="L14" s="135">
        <v>7.9</v>
      </c>
      <c r="M14" s="141" t="s">
        <v>675</v>
      </c>
    </row>
    <row r="15" spans="1:13" ht="19.5" customHeight="1">
      <c r="A15" s="128">
        <v>11</v>
      </c>
      <c r="B15" s="137" t="s">
        <v>332</v>
      </c>
      <c r="C15" s="152" t="s">
        <v>462</v>
      </c>
      <c r="D15" s="153" t="s">
        <v>463</v>
      </c>
      <c r="E15" s="154" t="s">
        <v>2</v>
      </c>
      <c r="F15" s="133">
        <v>7.3</v>
      </c>
      <c r="G15" s="53">
        <v>5</v>
      </c>
      <c r="H15" s="134">
        <v>4</v>
      </c>
      <c r="I15" s="135">
        <v>37</v>
      </c>
      <c r="J15" s="135">
        <v>7.2</v>
      </c>
      <c r="K15" s="135">
        <v>7</v>
      </c>
      <c r="L15" s="135">
        <v>6.9</v>
      </c>
      <c r="M15" s="141" t="s">
        <v>678</v>
      </c>
    </row>
    <row r="16" spans="1:13" ht="19.5" customHeight="1">
      <c r="A16" s="128">
        <v>12</v>
      </c>
      <c r="B16" s="137" t="s">
        <v>338</v>
      </c>
      <c r="C16" s="130" t="s">
        <v>470</v>
      </c>
      <c r="D16" s="131" t="s">
        <v>31</v>
      </c>
      <c r="E16" s="155" t="s">
        <v>2</v>
      </c>
      <c r="F16" s="133">
        <v>2.8</v>
      </c>
      <c r="G16" s="53">
        <v>3.3</v>
      </c>
      <c r="H16" s="134">
        <v>5.9</v>
      </c>
      <c r="I16" s="135">
        <v>33</v>
      </c>
      <c r="J16" s="135">
        <v>6.7</v>
      </c>
      <c r="K16" s="135">
        <v>6.3</v>
      </c>
      <c r="L16" s="135">
        <v>5.8</v>
      </c>
      <c r="M16" s="141" t="s">
        <v>675</v>
      </c>
    </row>
    <row r="17" spans="1:13" ht="19.5" customHeight="1">
      <c r="A17" s="128">
        <v>13</v>
      </c>
      <c r="B17" s="137" t="s">
        <v>343</v>
      </c>
      <c r="C17" s="138" t="s">
        <v>473</v>
      </c>
      <c r="D17" s="139" t="s">
        <v>474</v>
      </c>
      <c r="E17" s="140" t="s">
        <v>2</v>
      </c>
      <c r="F17" s="133">
        <v>3.5</v>
      </c>
      <c r="G17" s="53">
        <v>1</v>
      </c>
      <c r="H17" s="134">
        <v>2.2</v>
      </c>
      <c r="I17" s="135">
        <v>34</v>
      </c>
      <c r="J17" s="135">
        <v>7.4</v>
      </c>
      <c r="K17" s="135">
        <v>6.2</v>
      </c>
      <c r="L17" s="135">
        <v>5.5</v>
      </c>
      <c r="M17" s="141" t="s">
        <v>677</v>
      </c>
    </row>
    <row r="18" spans="1:13" ht="19.5" customHeight="1">
      <c r="A18" s="128">
        <v>14</v>
      </c>
      <c r="B18" s="137" t="s">
        <v>163</v>
      </c>
      <c r="C18" s="138" t="s">
        <v>498</v>
      </c>
      <c r="D18" s="139" t="s">
        <v>33</v>
      </c>
      <c r="E18" s="140" t="s">
        <v>2</v>
      </c>
      <c r="F18" s="133">
        <v>6.8</v>
      </c>
      <c r="G18" s="53">
        <v>7.8</v>
      </c>
      <c r="H18" s="134">
        <v>5.7</v>
      </c>
      <c r="I18" s="135">
        <v>38</v>
      </c>
      <c r="J18" s="135">
        <v>7.3</v>
      </c>
      <c r="K18" s="135">
        <v>8.3</v>
      </c>
      <c r="L18" s="135">
        <v>7</v>
      </c>
      <c r="M18" s="141" t="s">
        <v>675</v>
      </c>
    </row>
    <row r="19" spans="1:13" ht="19.5" customHeight="1">
      <c r="A19" s="128">
        <v>15</v>
      </c>
      <c r="B19" s="137" t="s">
        <v>167</v>
      </c>
      <c r="C19" s="138" t="s">
        <v>504</v>
      </c>
      <c r="D19" s="139" t="s">
        <v>505</v>
      </c>
      <c r="E19" s="140" t="s">
        <v>2</v>
      </c>
      <c r="F19" s="133">
        <v>4.8</v>
      </c>
      <c r="G19" s="53">
        <v>3</v>
      </c>
      <c r="H19" s="134">
        <v>2.9</v>
      </c>
      <c r="I19" s="135">
        <v>37.5</v>
      </c>
      <c r="J19" s="135">
        <v>7.4</v>
      </c>
      <c r="K19" s="135">
        <v>7.7</v>
      </c>
      <c r="L19" s="135">
        <v>6.5</v>
      </c>
      <c r="M19" s="141" t="s">
        <v>676</v>
      </c>
    </row>
    <row r="20" spans="1:13" ht="19.5" customHeight="1">
      <c r="A20" s="128">
        <v>16</v>
      </c>
      <c r="B20" s="137" t="s">
        <v>172</v>
      </c>
      <c r="C20" s="152" t="s">
        <v>510</v>
      </c>
      <c r="D20" s="153" t="s">
        <v>34</v>
      </c>
      <c r="E20" s="154" t="s">
        <v>2</v>
      </c>
      <c r="F20" s="133">
        <v>3.5</v>
      </c>
      <c r="G20" s="53">
        <v>2.8</v>
      </c>
      <c r="H20" s="134">
        <v>5.4</v>
      </c>
      <c r="I20" s="135">
        <v>29</v>
      </c>
      <c r="J20" s="135">
        <v>6.7</v>
      </c>
      <c r="K20" s="135">
        <v>6.4</v>
      </c>
      <c r="L20" s="135">
        <v>6.8</v>
      </c>
      <c r="M20" s="141" t="s">
        <v>675</v>
      </c>
    </row>
    <row r="21" spans="1:13" ht="19.5" customHeight="1">
      <c r="A21" s="128">
        <v>17</v>
      </c>
      <c r="B21" s="137" t="s">
        <v>184</v>
      </c>
      <c r="C21" s="145" t="s">
        <v>75</v>
      </c>
      <c r="D21" s="146" t="s">
        <v>523</v>
      </c>
      <c r="E21" s="132" t="s">
        <v>2</v>
      </c>
      <c r="F21" s="133">
        <v>5</v>
      </c>
      <c r="G21" s="53">
        <v>0.8</v>
      </c>
      <c r="H21" s="134">
        <v>3.7</v>
      </c>
      <c r="I21" s="135">
        <v>29</v>
      </c>
      <c r="J21" s="135">
        <v>6.5</v>
      </c>
      <c r="K21" s="135">
        <v>6.2</v>
      </c>
      <c r="L21" s="135">
        <v>5.9</v>
      </c>
      <c r="M21" s="141" t="s">
        <v>678</v>
      </c>
    </row>
    <row r="22" spans="1:13" ht="19.5" customHeight="1">
      <c r="A22" s="128">
        <v>18</v>
      </c>
      <c r="B22" s="137" t="s">
        <v>188</v>
      </c>
      <c r="C22" s="138" t="s">
        <v>526</v>
      </c>
      <c r="D22" s="139" t="s">
        <v>38</v>
      </c>
      <c r="E22" s="140" t="s">
        <v>2</v>
      </c>
      <c r="F22" s="133">
        <v>9</v>
      </c>
      <c r="G22" s="53">
        <v>7.5</v>
      </c>
      <c r="H22" s="134">
        <v>6.5</v>
      </c>
      <c r="I22" s="135">
        <v>39</v>
      </c>
      <c r="J22" s="135">
        <v>8.6</v>
      </c>
      <c r="K22" s="135">
        <v>8.8</v>
      </c>
      <c r="L22" s="135">
        <v>7.9</v>
      </c>
      <c r="M22" s="141" t="s">
        <v>678</v>
      </c>
    </row>
    <row r="23" spans="1:13" ht="19.5" customHeight="1">
      <c r="A23" s="128">
        <v>19</v>
      </c>
      <c r="B23" s="137" t="s">
        <v>202</v>
      </c>
      <c r="C23" s="138" t="s">
        <v>539</v>
      </c>
      <c r="D23" s="139" t="s">
        <v>41</v>
      </c>
      <c r="E23" s="140" t="s">
        <v>2</v>
      </c>
      <c r="F23" s="133">
        <v>3.8</v>
      </c>
      <c r="G23" s="53">
        <v>4.8</v>
      </c>
      <c r="H23" s="134">
        <v>4.8</v>
      </c>
      <c r="I23" s="135">
        <v>37</v>
      </c>
      <c r="J23" s="135">
        <v>7.1</v>
      </c>
      <c r="K23" s="135">
        <v>7.1</v>
      </c>
      <c r="L23" s="135">
        <v>6.6</v>
      </c>
      <c r="M23" s="141" t="s">
        <v>675</v>
      </c>
    </row>
    <row r="24" spans="1:13" ht="19.5" customHeight="1">
      <c r="A24" s="128">
        <v>20</v>
      </c>
      <c r="B24" s="137" t="s">
        <v>204</v>
      </c>
      <c r="C24" s="138" t="s">
        <v>540</v>
      </c>
      <c r="D24" s="139" t="s">
        <v>40</v>
      </c>
      <c r="E24" s="140" t="s">
        <v>2</v>
      </c>
      <c r="F24" s="133">
        <v>9</v>
      </c>
      <c r="G24" s="53">
        <v>3.3</v>
      </c>
      <c r="H24" s="134">
        <v>3.9</v>
      </c>
      <c r="I24" s="135">
        <v>36</v>
      </c>
      <c r="J24" s="135">
        <v>8.2</v>
      </c>
      <c r="K24" s="135">
        <v>7.6</v>
      </c>
      <c r="L24" s="135">
        <v>7.8</v>
      </c>
      <c r="M24" s="141" t="s">
        <v>675</v>
      </c>
    </row>
    <row r="25" spans="1:13" ht="19.5" customHeight="1">
      <c r="A25" s="128">
        <v>21</v>
      </c>
      <c r="B25" s="137" t="s">
        <v>207</v>
      </c>
      <c r="C25" s="138" t="s">
        <v>74</v>
      </c>
      <c r="D25" s="139" t="s">
        <v>543</v>
      </c>
      <c r="E25" s="140" t="s">
        <v>2</v>
      </c>
      <c r="F25" s="133">
        <v>4.3</v>
      </c>
      <c r="G25" s="53">
        <v>1.8</v>
      </c>
      <c r="H25" s="134">
        <v>3</v>
      </c>
      <c r="I25" s="135">
        <v>29</v>
      </c>
      <c r="J25" s="135">
        <v>7.3</v>
      </c>
      <c r="K25" s="135">
        <v>6.1</v>
      </c>
      <c r="L25" s="135">
        <v>5.3</v>
      </c>
      <c r="M25" s="141" t="s">
        <v>677</v>
      </c>
    </row>
    <row r="26" spans="1:13" ht="19.5" customHeight="1">
      <c r="A26" s="128">
        <v>22</v>
      </c>
      <c r="B26" s="137" t="s">
        <v>215</v>
      </c>
      <c r="C26" s="152" t="s">
        <v>74</v>
      </c>
      <c r="D26" s="153" t="s">
        <v>370</v>
      </c>
      <c r="E26" s="154" t="s">
        <v>2</v>
      </c>
      <c r="F26" s="133">
        <v>6</v>
      </c>
      <c r="G26" s="53">
        <v>0.3</v>
      </c>
      <c r="H26" s="134">
        <v>3.1</v>
      </c>
      <c r="I26" s="135">
        <v>29</v>
      </c>
      <c r="J26" s="135">
        <v>6.7</v>
      </c>
      <c r="K26" s="135">
        <v>6.1</v>
      </c>
      <c r="L26" s="135">
        <v>5.9</v>
      </c>
      <c r="M26" s="141" t="s">
        <v>678</v>
      </c>
    </row>
    <row r="27" spans="1:13" ht="19.5" customHeight="1">
      <c r="A27" s="128">
        <v>23</v>
      </c>
      <c r="B27" s="137" t="s">
        <v>219</v>
      </c>
      <c r="C27" s="145" t="s">
        <v>555</v>
      </c>
      <c r="D27" s="146" t="s">
        <v>42</v>
      </c>
      <c r="E27" s="132" t="s">
        <v>2</v>
      </c>
      <c r="F27" s="133">
        <v>4</v>
      </c>
      <c r="G27" s="53">
        <v>0</v>
      </c>
      <c r="H27" s="134">
        <v>3.8</v>
      </c>
      <c r="I27" s="135">
        <v>33</v>
      </c>
      <c r="J27" s="135">
        <v>6.6</v>
      </c>
      <c r="K27" s="135">
        <v>7.5</v>
      </c>
      <c r="L27" s="135">
        <v>6.7</v>
      </c>
      <c r="M27" s="141" t="s">
        <v>676</v>
      </c>
    </row>
    <row r="28" spans="1:13" ht="19.5" customHeight="1">
      <c r="A28" s="128">
        <v>24</v>
      </c>
      <c r="B28" s="137" t="s">
        <v>225</v>
      </c>
      <c r="C28" s="138" t="s">
        <v>561</v>
      </c>
      <c r="D28" s="139" t="s">
        <v>43</v>
      </c>
      <c r="E28" s="140" t="s">
        <v>2</v>
      </c>
      <c r="F28" s="133"/>
      <c r="G28" s="53"/>
      <c r="H28" s="134"/>
      <c r="I28" s="135">
        <v>39</v>
      </c>
      <c r="J28" s="135">
        <v>7.4</v>
      </c>
      <c r="K28" s="135">
        <v>6.5</v>
      </c>
      <c r="L28" s="135">
        <v>6.6</v>
      </c>
      <c r="M28" s="141" t="s">
        <v>675</v>
      </c>
    </row>
    <row r="29" spans="1:13" ht="19.5" customHeight="1">
      <c r="A29" s="128">
        <v>25</v>
      </c>
      <c r="B29" s="137" t="s">
        <v>241</v>
      </c>
      <c r="C29" s="138" t="s">
        <v>579</v>
      </c>
      <c r="D29" s="139" t="s">
        <v>580</v>
      </c>
      <c r="E29" s="140" t="s">
        <v>2</v>
      </c>
      <c r="F29" s="133">
        <v>1.5</v>
      </c>
      <c r="G29" s="53">
        <v>3.5</v>
      </c>
      <c r="H29" s="134">
        <v>4.5</v>
      </c>
      <c r="I29" s="135">
        <v>33</v>
      </c>
      <c r="J29" s="135">
        <v>6.5</v>
      </c>
      <c r="K29" s="135">
        <v>5</v>
      </c>
      <c r="L29" s="135">
        <v>5.9</v>
      </c>
      <c r="M29" s="141" t="s">
        <v>679</v>
      </c>
    </row>
    <row r="30" spans="1:13" ht="19.5" customHeight="1">
      <c r="A30" s="128">
        <v>26</v>
      </c>
      <c r="B30" s="137" t="s">
        <v>242</v>
      </c>
      <c r="C30" s="138" t="s">
        <v>88</v>
      </c>
      <c r="D30" s="139" t="s">
        <v>581</v>
      </c>
      <c r="E30" s="140" t="s">
        <v>2</v>
      </c>
      <c r="F30" s="133">
        <v>2.3</v>
      </c>
      <c r="G30" s="53">
        <v>0.3</v>
      </c>
      <c r="H30" s="134">
        <v>2.8</v>
      </c>
      <c r="I30" s="135">
        <v>28</v>
      </c>
      <c r="J30" s="135">
        <v>6</v>
      </c>
      <c r="K30" s="135">
        <v>5.3</v>
      </c>
      <c r="L30" s="135">
        <v>5.6</v>
      </c>
      <c r="M30" s="141" t="s">
        <v>674</v>
      </c>
    </row>
    <row r="31" spans="1:13" ht="19.5" customHeight="1">
      <c r="A31" s="128">
        <v>27</v>
      </c>
      <c r="B31" s="137" t="s">
        <v>252</v>
      </c>
      <c r="C31" s="142" t="s">
        <v>593</v>
      </c>
      <c r="D31" s="143" t="s">
        <v>594</v>
      </c>
      <c r="E31" s="144" t="s">
        <v>2</v>
      </c>
      <c r="F31" s="133">
        <v>6.3</v>
      </c>
      <c r="G31" s="53">
        <v>3.3</v>
      </c>
      <c r="H31" s="134">
        <v>6</v>
      </c>
      <c r="I31" s="135">
        <v>30</v>
      </c>
      <c r="J31" s="135">
        <v>7</v>
      </c>
      <c r="K31" s="135">
        <v>6.1</v>
      </c>
      <c r="L31" s="135">
        <v>5.9</v>
      </c>
      <c r="M31" s="141" t="s">
        <v>676</v>
      </c>
    </row>
    <row r="32" spans="1:13" ht="19.5" customHeight="1">
      <c r="A32" s="128">
        <v>28</v>
      </c>
      <c r="B32" s="137" t="s">
        <v>262</v>
      </c>
      <c r="C32" s="145" t="s">
        <v>603</v>
      </c>
      <c r="D32" s="146" t="s">
        <v>47</v>
      </c>
      <c r="E32" s="132" t="s">
        <v>2</v>
      </c>
      <c r="F32" s="133">
        <v>5.5</v>
      </c>
      <c r="G32" s="53">
        <v>5</v>
      </c>
      <c r="H32" s="134">
        <v>4.5</v>
      </c>
      <c r="I32" s="135">
        <v>36</v>
      </c>
      <c r="J32" s="135">
        <v>7.5</v>
      </c>
      <c r="K32" s="135">
        <v>7.6</v>
      </c>
      <c r="L32" s="135">
        <v>7.1</v>
      </c>
      <c r="M32" s="141" t="s">
        <v>675</v>
      </c>
    </row>
    <row r="33" spans="1:13" ht="19.5" customHeight="1">
      <c r="A33" s="128">
        <v>29</v>
      </c>
      <c r="B33" s="137" t="s">
        <v>270</v>
      </c>
      <c r="C33" s="138" t="s">
        <v>612</v>
      </c>
      <c r="D33" s="139" t="s">
        <v>295</v>
      </c>
      <c r="E33" s="140" t="s">
        <v>2</v>
      </c>
      <c r="F33" s="133">
        <v>6.3</v>
      </c>
      <c r="G33" s="53">
        <v>9</v>
      </c>
      <c r="H33" s="134">
        <v>5.1</v>
      </c>
      <c r="I33" s="135">
        <v>40</v>
      </c>
      <c r="J33" s="135">
        <v>8.6</v>
      </c>
      <c r="K33" s="135">
        <v>9.1</v>
      </c>
      <c r="L33" s="135">
        <v>7.9</v>
      </c>
      <c r="M33" s="141" t="s">
        <v>674</v>
      </c>
    </row>
    <row r="34" spans="1:13" ht="19.5" customHeight="1">
      <c r="A34" s="128">
        <v>30</v>
      </c>
      <c r="B34" s="137" t="s">
        <v>271</v>
      </c>
      <c r="C34" s="138" t="s">
        <v>613</v>
      </c>
      <c r="D34" s="139" t="s">
        <v>614</v>
      </c>
      <c r="E34" s="140" t="s">
        <v>2</v>
      </c>
      <c r="F34" s="133">
        <v>4.3</v>
      </c>
      <c r="G34" s="53">
        <v>6</v>
      </c>
      <c r="H34" s="134">
        <v>4.7</v>
      </c>
      <c r="I34" s="135">
        <v>26.5</v>
      </c>
      <c r="J34" s="135">
        <v>6.4</v>
      </c>
      <c r="K34" s="135">
        <v>6.6</v>
      </c>
      <c r="L34" s="135">
        <v>4.8</v>
      </c>
      <c r="M34" s="141" t="s">
        <v>676</v>
      </c>
    </row>
    <row r="35" spans="1:13" ht="19.5" customHeight="1">
      <c r="A35" s="128">
        <v>31</v>
      </c>
      <c r="B35" s="137" t="s">
        <v>278</v>
      </c>
      <c r="C35" s="138" t="s">
        <v>623</v>
      </c>
      <c r="D35" s="139" t="s">
        <v>624</v>
      </c>
      <c r="E35" s="140" t="s">
        <v>2</v>
      </c>
      <c r="F35" s="133">
        <v>4.3</v>
      </c>
      <c r="G35" s="53">
        <v>6.5</v>
      </c>
      <c r="H35" s="134">
        <v>3.1</v>
      </c>
      <c r="I35" s="135">
        <v>28</v>
      </c>
      <c r="J35" s="135">
        <v>6.3</v>
      </c>
      <c r="K35" s="135">
        <v>6.2</v>
      </c>
      <c r="L35" s="135">
        <v>6</v>
      </c>
      <c r="M35" s="141" t="s">
        <v>678</v>
      </c>
    </row>
    <row r="36" spans="1:13" ht="19.5" customHeight="1">
      <c r="A36" s="128">
        <v>32</v>
      </c>
      <c r="B36" s="137" t="s">
        <v>291</v>
      </c>
      <c r="C36" s="152" t="s">
        <v>635</v>
      </c>
      <c r="D36" s="153" t="s">
        <v>50</v>
      </c>
      <c r="E36" s="154" t="s">
        <v>2</v>
      </c>
      <c r="F36" s="133">
        <v>8.3</v>
      </c>
      <c r="G36" s="53">
        <v>7.5</v>
      </c>
      <c r="H36" s="134">
        <v>6.3</v>
      </c>
      <c r="I36" s="135">
        <v>41.5</v>
      </c>
      <c r="J36" s="135">
        <v>8.9</v>
      </c>
      <c r="K36" s="135">
        <v>9.3</v>
      </c>
      <c r="L36" s="135">
        <v>8.1</v>
      </c>
      <c r="M36" s="141" t="s">
        <v>676</v>
      </c>
    </row>
    <row r="37" spans="1:13" ht="19.5" customHeight="1">
      <c r="A37" s="128">
        <v>33</v>
      </c>
      <c r="B37" s="137" t="s">
        <v>300</v>
      </c>
      <c r="C37" s="130" t="s">
        <v>559</v>
      </c>
      <c r="D37" s="131" t="s">
        <v>644</v>
      </c>
      <c r="E37" s="155" t="s">
        <v>2</v>
      </c>
      <c r="F37" s="133">
        <v>2.5</v>
      </c>
      <c r="G37" s="53">
        <v>0</v>
      </c>
      <c r="H37" s="134">
        <v>2.4</v>
      </c>
      <c r="I37" s="135">
        <v>25</v>
      </c>
      <c r="J37" s="135">
        <v>6</v>
      </c>
      <c r="K37" s="135">
        <v>5.9</v>
      </c>
      <c r="L37" s="135">
        <v>5.3</v>
      </c>
      <c r="M37" s="141" t="s">
        <v>676</v>
      </c>
    </row>
    <row r="38" spans="1:13" ht="19.5" customHeight="1">
      <c r="A38" s="128">
        <v>34</v>
      </c>
      <c r="B38" s="137" t="s">
        <v>318</v>
      </c>
      <c r="C38" s="138" t="s">
        <v>665</v>
      </c>
      <c r="D38" s="139" t="s">
        <v>89</v>
      </c>
      <c r="E38" s="140" t="s">
        <v>2</v>
      </c>
      <c r="F38" s="133">
        <v>7</v>
      </c>
      <c r="G38" s="53">
        <v>4</v>
      </c>
      <c r="H38" s="134">
        <v>5.8</v>
      </c>
      <c r="I38" s="135">
        <v>36</v>
      </c>
      <c r="J38" s="135">
        <v>7.3</v>
      </c>
      <c r="K38" s="135">
        <v>7.3</v>
      </c>
      <c r="L38" s="135">
        <v>6.4</v>
      </c>
      <c r="M38" s="141" t="s">
        <v>675</v>
      </c>
    </row>
    <row r="39" spans="1:13" ht="19.5" customHeight="1">
      <c r="A39" s="128">
        <v>35</v>
      </c>
      <c r="B39" s="137" t="s">
        <v>320</v>
      </c>
      <c r="C39" s="138" t="s">
        <v>667</v>
      </c>
      <c r="D39" s="139" t="s">
        <v>55</v>
      </c>
      <c r="E39" s="140" t="s">
        <v>2</v>
      </c>
      <c r="F39" s="133">
        <v>8.3</v>
      </c>
      <c r="G39" s="53">
        <v>8.5</v>
      </c>
      <c r="H39" s="134">
        <v>7.3</v>
      </c>
      <c r="I39" s="135">
        <v>40</v>
      </c>
      <c r="J39" s="135">
        <v>8.9</v>
      </c>
      <c r="K39" s="135">
        <v>9.1</v>
      </c>
      <c r="L39" s="135">
        <v>8</v>
      </c>
      <c r="M39" s="141" t="s">
        <v>675</v>
      </c>
    </row>
    <row r="40" spans="1:8" ht="19.5" customHeight="1">
      <c r="A40" s="104"/>
      <c r="B40" s="162"/>
      <c r="C40" s="164"/>
      <c r="D40" s="165"/>
      <c r="E40" s="162"/>
      <c r="F40" s="195"/>
      <c r="G40" s="195"/>
      <c r="H40" s="195"/>
    </row>
    <row r="41" spans="2:12" s="17" customFormat="1" ht="23.25" customHeight="1" thickBot="1">
      <c r="B41" s="171"/>
      <c r="C41" s="266" t="s">
        <v>689</v>
      </c>
      <c r="D41" s="266"/>
      <c r="E41" s="266"/>
      <c r="F41" s="266"/>
      <c r="G41" s="266"/>
      <c r="H41" s="266"/>
      <c r="I41" s="266"/>
      <c r="J41" s="266"/>
      <c r="K41" s="266"/>
      <c r="L41" s="266"/>
    </row>
    <row r="42" spans="1:12" s="17" customFormat="1" ht="14.25">
      <c r="A42" s="7"/>
      <c r="B42" s="7"/>
      <c r="C42" s="179" t="s">
        <v>383</v>
      </c>
      <c r="D42" s="180" t="s">
        <v>7</v>
      </c>
      <c r="E42" s="180">
        <v>0</v>
      </c>
      <c r="F42" s="180">
        <f>COUNTIF($F$5:$F$39,"&gt;=8")</f>
        <v>4</v>
      </c>
      <c r="G42" s="180">
        <f>COUNTIF($G$5:$G$39,"&gt;=8")</f>
        <v>2</v>
      </c>
      <c r="H42" s="180">
        <f>COUNTIF(H5:H39,"&gt;=8")</f>
        <v>0</v>
      </c>
      <c r="I42" s="180"/>
      <c r="J42" s="180">
        <f>COUNTIF(J5:J39,"&gt;=8")</f>
        <v>10</v>
      </c>
      <c r="K42" s="180">
        <f>COUNTIF(K5:K39,"&gt;=8")</f>
        <v>9</v>
      </c>
      <c r="L42" s="181">
        <f>COUNTIF(L5:L39,"&gt;=8")</f>
        <v>4</v>
      </c>
    </row>
    <row r="43" spans="1:12" s="17" customFormat="1" ht="14.25">
      <c r="A43" s="7"/>
      <c r="B43" s="7"/>
      <c r="C43" s="182"/>
      <c r="D43" s="183" t="s">
        <v>8</v>
      </c>
      <c r="E43" s="184">
        <v>0</v>
      </c>
      <c r="F43" s="185">
        <f>F42/$F$48</f>
        <v>0.11764705882352941</v>
      </c>
      <c r="G43" s="185">
        <f>G42/G48</f>
        <v>0.058823529411764705</v>
      </c>
      <c r="H43" s="185">
        <f>H42/H48</f>
        <v>0</v>
      </c>
      <c r="I43" s="185"/>
      <c r="J43" s="185">
        <f>J42/J48</f>
        <v>0.2857142857142857</v>
      </c>
      <c r="K43" s="185">
        <f>K42/K48</f>
        <v>0.2571428571428571</v>
      </c>
      <c r="L43" s="186">
        <f>L42/L48</f>
        <v>0.11428571428571428</v>
      </c>
    </row>
    <row r="44" spans="1:12" s="17" customFormat="1" ht="15">
      <c r="A44" s="13"/>
      <c r="B44" s="13"/>
      <c r="C44" s="182" t="s">
        <v>382</v>
      </c>
      <c r="D44" s="183" t="s">
        <v>7</v>
      </c>
      <c r="E44" s="183">
        <v>8</v>
      </c>
      <c r="F44" s="183">
        <f>COUNTIF($F$5:$F$39,"&lt;=3")</f>
        <v>6</v>
      </c>
      <c r="G44" s="183">
        <f>COUNTIF($G$5:$G$39,"&lt;=3")</f>
        <v>12</v>
      </c>
      <c r="H44" s="183">
        <f>COUNTIF(H5:H39,"&lt;=3")</f>
        <v>7</v>
      </c>
      <c r="I44" s="183"/>
      <c r="J44" s="183">
        <f>COUNTIF(J5:J39,"&lt;=3")</f>
        <v>0</v>
      </c>
      <c r="K44" s="183">
        <f>COUNTIF(K5:K39,"&lt;=3")</f>
        <v>0</v>
      </c>
      <c r="L44" s="187">
        <f>COUNTIF(L5:L39,"&lt;=3")</f>
        <v>0</v>
      </c>
    </row>
    <row r="45" spans="1:12" s="17" customFormat="1" ht="14.25">
      <c r="A45" s="7"/>
      <c r="B45" s="7"/>
      <c r="C45" s="182"/>
      <c r="D45" s="183" t="s">
        <v>8</v>
      </c>
      <c r="E45" s="184">
        <v>0.229</v>
      </c>
      <c r="F45" s="185">
        <f>F44/$F$48</f>
        <v>0.17647058823529413</v>
      </c>
      <c r="G45" s="185">
        <f>G44/G48</f>
        <v>0.35294117647058826</v>
      </c>
      <c r="H45" s="185">
        <f>H44/H48</f>
        <v>0.20588235294117646</v>
      </c>
      <c r="I45" s="185"/>
      <c r="J45" s="185">
        <f>J44/J48</f>
        <v>0</v>
      </c>
      <c r="K45" s="185">
        <f>K44/K48</f>
        <v>0</v>
      </c>
      <c r="L45" s="186">
        <f>L44/L48</f>
        <v>0</v>
      </c>
    </row>
    <row r="46" spans="1:12" s="17" customFormat="1" ht="14.25">
      <c r="A46" s="7"/>
      <c r="B46" s="7"/>
      <c r="C46" s="182" t="s">
        <v>690</v>
      </c>
      <c r="D46" s="183" t="s">
        <v>7</v>
      </c>
      <c r="E46" s="183">
        <v>22</v>
      </c>
      <c r="F46" s="183">
        <f>COUNTIF($F$5:$F$39,"&gt;=5")</f>
        <v>17</v>
      </c>
      <c r="G46" s="183">
        <f>COUNTIF($G$5:$G$39,"&gt;=5")</f>
        <v>12</v>
      </c>
      <c r="H46" s="183">
        <f>COUNTIF(H5:H39,"&gt;=5")</f>
        <v>13</v>
      </c>
      <c r="I46" s="183"/>
      <c r="J46" s="183">
        <f>COUNTIF(J5:J39,"&gt;=5")</f>
        <v>35</v>
      </c>
      <c r="K46" s="183">
        <f>COUNTIF(K5:K39,"&gt;=5")</f>
        <v>35</v>
      </c>
      <c r="L46" s="187">
        <f>COUNTIF(L5:L39,"&gt;=5")</f>
        <v>34</v>
      </c>
    </row>
    <row r="47" spans="1:12" s="17" customFormat="1" ht="14.25">
      <c r="A47" s="7"/>
      <c r="B47" s="7"/>
      <c r="C47" s="182"/>
      <c r="D47" s="183" t="s">
        <v>8</v>
      </c>
      <c r="E47" s="184">
        <v>0.629</v>
      </c>
      <c r="F47" s="185">
        <f>F46/$F$48</f>
        <v>0.5</v>
      </c>
      <c r="G47" s="185">
        <f>G46/G48</f>
        <v>0.35294117647058826</v>
      </c>
      <c r="H47" s="185">
        <f>H46/H48</f>
        <v>0.38235294117647056</v>
      </c>
      <c r="I47" s="185"/>
      <c r="J47" s="185">
        <f>J46/J48</f>
        <v>1</v>
      </c>
      <c r="K47" s="185">
        <f>K46/K48</f>
        <v>1</v>
      </c>
      <c r="L47" s="186">
        <f>L46/L48</f>
        <v>0.9714285714285714</v>
      </c>
    </row>
    <row r="48" spans="1:12" s="17" customFormat="1" ht="15" thickBot="1">
      <c r="A48" s="7"/>
      <c r="B48" s="7"/>
      <c r="C48" s="188" t="s">
        <v>381</v>
      </c>
      <c r="D48" s="189"/>
      <c r="E48" s="189">
        <v>35</v>
      </c>
      <c r="F48" s="189">
        <f>COUNT($F$5:$F$39)</f>
        <v>34</v>
      </c>
      <c r="G48" s="189">
        <f>COUNT($G$5:$G$39)</f>
        <v>34</v>
      </c>
      <c r="H48" s="189">
        <f>COUNT(H5:H39)</f>
        <v>34</v>
      </c>
      <c r="I48" s="189"/>
      <c r="J48" s="189">
        <f>COUNT(J5:J39)</f>
        <v>35</v>
      </c>
      <c r="K48" s="189">
        <f>COUNT(K5:K39)</f>
        <v>35</v>
      </c>
      <c r="L48" s="190">
        <f>COUNT(L5:L39)</f>
        <v>35</v>
      </c>
    </row>
  </sheetData>
  <sheetProtection/>
  <mergeCells count="8">
    <mergeCell ref="C41:L41"/>
    <mergeCell ref="B3:B4"/>
    <mergeCell ref="C3:D4"/>
    <mergeCell ref="F3:H3"/>
    <mergeCell ref="I3:M3"/>
    <mergeCell ref="A1:F1"/>
    <mergeCell ref="A2:M2"/>
    <mergeCell ref="A3:A4"/>
  </mergeCells>
  <printOptions/>
  <pageMargins left="0.34" right="0.19" top="0.22" bottom="0.17" header="0.1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3.00390625" style="18" bestFit="1" customWidth="1"/>
    <col min="2" max="2" width="7.00390625" style="19" bestFit="1" customWidth="1"/>
    <col min="3" max="3" width="30.8515625" style="18" bestFit="1" customWidth="1"/>
    <col min="4" max="4" width="8.8515625" style="18" bestFit="1" customWidth="1"/>
    <col min="5" max="5" width="5.57421875" style="1" hidden="1" customWidth="1"/>
    <col min="6" max="8" width="7.140625" style="5" bestFit="1" customWidth="1"/>
    <col min="9" max="9" width="5.8515625" style="1" bestFit="1" customWidth="1"/>
    <col min="10" max="12" width="8.28125" style="1" bestFit="1" customWidth="1"/>
    <col min="13" max="13" width="17.421875" style="1" bestFit="1" customWidth="1"/>
    <col min="14" max="16384" width="9.140625" style="1" customWidth="1"/>
  </cols>
  <sheetData>
    <row r="1" spans="1:13" ht="19.5" customHeight="1">
      <c r="A1" s="280" t="s">
        <v>11</v>
      </c>
      <c r="B1" s="280"/>
      <c r="C1" s="280"/>
      <c r="D1" s="280"/>
      <c r="E1" s="280"/>
      <c r="F1" s="280"/>
      <c r="G1" s="86"/>
      <c r="H1" s="86"/>
      <c r="I1" s="227"/>
      <c r="J1" s="227"/>
      <c r="K1" s="227"/>
      <c r="L1" s="227"/>
      <c r="M1" s="227"/>
    </row>
    <row r="2" spans="1:13" ht="45.75" customHeight="1" thickBot="1">
      <c r="A2" s="281" t="s">
        <v>387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4" customHeight="1" thickBot="1">
      <c r="A3" s="282" t="s">
        <v>694</v>
      </c>
      <c r="B3" s="271" t="s">
        <v>13</v>
      </c>
      <c r="C3" s="273" t="s">
        <v>14</v>
      </c>
      <c r="D3" s="274"/>
      <c r="E3" s="199"/>
      <c r="F3" s="277" t="s">
        <v>682</v>
      </c>
      <c r="G3" s="277"/>
      <c r="H3" s="277"/>
      <c r="I3" s="278" t="s">
        <v>683</v>
      </c>
      <c r="J3" s="277"/>
      <c r="K3" s="277"/>
      <c r="L3" s="277"/>
      <c r="M3" s="279"/>
    </row>
    <row r="4" spans="1:13" s="16" customFormat="1" ht="29.25" thickBot="1">
      <c r="A4" s="283"/>
      <c r="B4" s="272"/>
      <c r="C4" s="275"/>
      <c r="D4" s="276"/>
      <c r="E4" s="200" t="s">
        <v>15</v>
      </c>
      <c r="F4" s="201" t="s">
        <v>16</v>
      </c>
      <c r="G4" s="201" t="s">
        <v>17</v>
      </c>
      <c r="H4" s="201" t="s">
        <v>18</v>
      </c>
      <c r="I4" s="201" t="s">
        <v>684</v>
      </c>
      <c r="J4" s="202" t="s">
        <v>688</v>
      </c>
      <c r="K4" s="201" t="s">
        <v>685</v>
      </c>
      <c r="L4" s="203" t="s">
        <v>686</v>
      </c>
      <c r="M4" s="204" t="s">
        <v>687</v>
      </c>
    </row>
    <row r="5" spans="1:13" s="4" customFormat="1" ht="19.5" customHeight="1" thickTop="1">
      <c r="A5" s="205">
        <v>1</v>
      </c>
      <c r="B5" s="206" t="s">
        <v>109</v>
      </c>
      <c r="C5" s="207" t="s">
        <v>81</v>
      </c>
      <c r="D5" s="208" t="s">
        <v>69</v>
      </c>
      <c r="E5" s="209" t="s">
        <v>3</v>
      </c>
      <c r="F5" s="210">
        <v>3</v>
      </c>
      <c r="G5" s="211">
        <v>1.5</v>
      </c>
      <c r="H5" s="212">
        <v>2.6</v>
      </c>
      <c r="I5" s="213">
        <v>28</v>
      </c>
      <c r="J5" s="213">
        <v>5.9</v>
      </c>
      <c r="K5" s="213">
        <v>5.1</v>
      </c>
      <c r="L5" s="213">
        <v>5.2</v>
      </c>
      <c r="M5" s="214" t="s">
        <v>675</v>
      </c>
    </row>
    <row r="6" spans="1:13" s="4" customFormat="1" ht="19.5" customHeight="1">
      <c r="A6" s="205">
        <v>2</v>
      </c>
      <c r="B6" s="206" t="s">
        <v>116</v>
      </c>
      <c r="C6" s="215" t="s">
        <v>416</v>
      </c>
      <c r="D6" s="216" t="s">
        <v>417</v>
      </c>
      <c r="E6" s="217" t="s">
        <v>3</v>
      </c>
      <c r="F6" s="210">
        <v>3.5</v>
      </c>
      <c r="G6" s="211">
        <v>2</v>
      </c>
      <c r="H6" s="212">
        <v>4.9</v>
      </c>
      <c r="I6" s="213">
        <v>32</v>
      </c>
      <c r="J6" s="213">
        <v>6.4</v>
      </c>
      <c r="K6" s="213">
        <v>5.6</v>
      </c>
      <c r="L6" s="213">
        <v>5.9</v>
      </c>
      <c r="M6" s="214" t="s">
        <v>678</v>
      </c>
    </row>
    <row r="7" spans="1:13" s="4" customFormat="1" ht="19.5" customHeight="1">
      <c r="A7" s="205">
        <v>3</v>
      </c>
      <c r="B7" s="206" t="s">
        <v>118</v>
      </c>
      <c r="C7" s="218" t="s">
        <v>420</v>
      </c>
      <c r="D7" s="219" t="s">
        <v>359</v>
      </c>
      <c r="E7" s="220" t="s">
        <v>3</v>
      </c>
      <c r="F7" s="210">
        <v>6.8</v>
      </c>
      <c r="G7" s="211">
        <v>2.3</v>
      </c>
      <c r="H7" s="212">
        <v>2.8</v>
      </c>
      <c r="I7" s="213">
        <v>33</v>
      </c>
      <c r="J7" s="213">
        <v>7.1</v>
      </c>
      <c r="K7" s="213">
        <v>6.6</v>
      </c>
      <c r="L7" s="213">
        <v>6.2</v>
      </c>
      <c r="M7" s="214" t="s">
        <v>675</v>
      </c>
    </row>
    <row r="8" spans="1:13" s="4" customFormat="1" ht="19.5" customHeight="1">
      <c r="A8" s="205">
        <v>4</v>
      </c>
      <c r="B8" s="206" t="s">
        <v>124</v>
      </c>
      <c r="C8" s="207" t="s">
        <v>426</v>
      </c>
      <c r="D8" s="208" t="s">
        <v>427</v>
      </c>
      <c r="E8" s="209" t="s">
        <v>3</v>
      </c>
      <c r="F8" s="210">
        <v>3.8</v>
      </c>
      <c r="G8" s="211">
        <v>0.8</v>
      </c>
      <c r="H8" s="212">
        <v>3.2</v>
      </c>
      <c r="I8" s="213">
        <v>35</v>
      </c>
      <c r="J8" s="213">
        <v>6.7</v>
      </c>
      <c r="K8" s="213">
        <v>5.3</v>
      </c>
      <c r="L8" s="213">
        <v>6.6</v>
      </c>
      <c r="M8" s="214" t="s">
        <v>674</v>
      </c>
    </row>
    <row r="9" spans="1:13" s="4" customFormat="1" ht="19.5" customHeight="1">
      <c r="A9" s="205">
        <v>5</v>
      </c>
      <c r="B9" s="206" t="s">
        <v>134</v>
      </c>
      <c r="C9" s="207" t="s">
        <v>436</v>
      </c>
      <c r="D9" s="208" t="s">
        <v>157</v>
      </c>
      <c r="E9" s="209" t="s">
        <v>3</v>
      </c>
      <c r="F9" s="210">
        <v>5.3</v>
      </c>
      <c r="G9" s="211">
        <v>6.8</v>
      </c>
      <c r="H9" s="212">
        <v>5.3</v>
      </c>
      <c r="I9" s="213">
        <v>39</v>
      </c>
      <c r="J9" s="213">
        <v>8</v>
      </c>
      <c r="K9" s="213">
        <v>8.3</v>
      </c>
      <c r="L9" s="213">
        <v>7.2</v>
      </c>
      <c r="M9" s="214" t="s">
        <v>675</v>
      </c>
    </row>
    <row r="10" spans="1:13" s="4" customFormat="1" ht="19.5" customHeight="1">
      <c r="A10" s="205">
        <v>6</v>
      </c>
      <c r="B10" s="206" t="s">
        <v>137</v>
      </c>
      <c r="C10" s="207" t="s">
        <v>439</v>
      </c>
      <c r="D10" s="208" t="s">
        <v>26</v>
      </c>
      <c r="E10" s="209" t="s">
        <v>3</v>
      </c>
      <c r="F10" s="210">
        <v>5.3</v>
      </c>
      <c r="G10" s="211">
        <v>8.5</v>
      </c>
      <c r="H10" s="212">
        <v>5.2</v>
      </c>
      <c r="I10" s="213">
        <v>40</v>
      </c>
      <c r="J10" s="213">
        <v>8.5</v>
      </c>
      <c r="K10" s="213">
        <v>9</v>
      </c>
      <c r="L10" s="213">
        <v>7.8</v>
      </c>
      <c r="M10" s="214" t="s">
        <v>675</v>
      </c>
    </row>
    <row r="11" spans="1:13" s="4" customFormat="1" ht="19.5" customHeight="1">
      <c r="A11" s="205">
        <v>7</v>
      </c>
      <c r="B11" s="206" t="s">
        <v>143</v>
      </c>
      <c r="C11" s="221" t="s">
        <v>444</v>
      </c>
      <c r="D11" s="222" t="s">
        <v>442</v>
      </c>
      <c r="E11" s="223" t="s">
        <v>3</v>
      </c>
      <c r="F11" s="210">
        <v>4.5</v>
      </c>
      <c r="G11" s="211">
        <v>2.5</v>
      </c>
      <c r="H11" s="212">
        <v>3.9</v>
      </c>
      <c r="I11" s="213">
        <v>37</v>
      </c>
      <c r="J11" s="213">
        <v>7.7</v>
      </c>
      <c r="K11" s="213">
        <v>7.2</v>
      </c>
      <c r="L11" s="213">
        <v>6.7</v>
      </c>
      <c r="M11" s="214" t="s">
        <v>675</v>
      </c>
    </row>
    <row r="12" spans="1:13" s="4" customFormat="1" ht="19.5" customHeight="1">
      <c r="A12" s="205">
        <v>8</v>
      </c>
      <c r="B12" s="206" t="s">
        <v>150</v>
      </c>
      <c r="C12" s="224" t="s">
        <v>74</v>
      </c>
      <c r="D12" s="225" t="s">
        <v>77</v>
      </c>
      <c r="E12" s="226" t="s">
        <v>3</v>
      </c>
      <c r="F12" s="210">
        <v>5</v>
      </c>
      <c r="G12" s="211">
        <v>0.8</v>
      </c>
      <c r="H12" s="212">
        <v>4.2</v>
      </c>
      <c r="I12" s="213">
        <v>37</v>
      </c>
      <c r="J12" s="213">
        <v>7.6</v>
      </c>
      <c r="K12" s="213">
        <v>6.7</v>
      </c>
      <c r="L12" s="213">
        <v>5.8</v>
      </c>
      <c r="M12" s="214" t="s">
        <v>677</v>
      </c>
    </row>
    <row r="13" spans="1:13" s="4" customFormat="1" ht="19.5" customHeight="1">
      <c r="A13" s="205">
        <v>9</v>
      </c>
      <c r="B13" s="206" t="s">
        <v>154</v>
      </c>
      <c r="C13" s="207" t="s">
        <v>454</v>
      </c>
      <c r="D13" s="208" t="s">
        <v>345</v>
      </c>
      <c r="E13" s="209" t="s">
        <v>3</v>
      </c>
      <c r="F13" s="210">
        <v>5</v>
      </c>
      <c r="G13" s="211">
        <v>2</v>
      </c>
      <c r="H13" s="212">
        <v>4.7</v>
      </c>
      <c r="I13" s="213">
        <v>32</v>
      </c>
      <c r="J13" s="213">
        <v>7</v>
      </c>
      <c r="K13" s="213">
        <v>7</v>
      </c>
      <c r="L13" s="213">
        <v>6.7</v>
      </c>
      <c r="M13" s="214" t="s">
        <v>675</v>
      </c>
    </row>
    <row r="14" spans="1:13" s="4" customFormat="1" ht="19.5" customHeight="1">
      <c r="A14" s="205">
        <v>10</v>
      </c>
      <c r="B14" s="206" t="s">
        <v>334</v>
      </c>
      <c r="C14" s="207" t="s">
        <v>465</v>
      </c>
      <c r="D14" s="208" t="s">
        <v>466</v>
      </c>
      <c r="E14" s="209" t="s">
        <v>3</v>
      </c>
      <c r="F14" s="210">
        <v>7.8</v>
      </c>
      <c r="G14" s="211">
        <v>8</v>
      </c>
      <c r="H14" s="212">
        <v>7.5</v>
      </c>
      <c r="I14" s="213">
        <v>41.5</v>
      </c>
      <c r="J14" s="213">
        <v>9</v>
      </c>
      <c r="K14" s="213">
        <v>9.1</v>
      </c>
      <c r="L14" s="213">
        <v>8</v>
      </c>
      <c r="M14" s="214" t="s">
        <v>676</v>
      </c>
    </row>
    <row r="15" spans="1:13" s="4" customFormat="1" ht="19.5" customHeight="1">
      <c r="A15" s="205">
        <v>11</v>
      </c>
      <c r="B15" s="206" t="s">
        <v>349</v>
      </c>
      <c r="C15" s="207" t="s">
        <v>481</v>
      </c>
      <c r="D15" s="208" t="s">
        <v>482</v>
      </c>
      <c r="E15" s="209" t="s">
        <v>3</v>
      </c>
      <c r="F15" s="210">
        <v>1.8</v>
      </c>
      <c r="G15" s="211">
        <v>2.5</v>
      </c>
      <c r="H15" s="212">
        <v>3.4</v>
      </c>
      <c r="I15" s="213">
        <v>27</v>
      </c>
      <c r="J15" s="213">
        <v>6.2</v>
      </c>
      <c r="K15" s="213">
        <v>5.3</v>
      </c>
      <c r="L15" s="213">
        <v>5.9</v>
      </c>
      <c r="M15" s="214" t="s">
        <v>674</v>
      </c>
    </row>
    <row r="16" spans="1:13" s="4" customFormat="1" ht="19.5" customHeight="1">
      <c r="A16" s="205">
        <v>12</v>
      </c>
      <c r="B16" s="206" t="s">
        <v>169</v>
      </c>
      <c r="C16" s="221" t="s">
        <v>507</v>
      </c>
      <c r="D16" s="222" t="s">
        <v>508</v>
      </c>
      <c r="E16" s="223" t="s">
        <v>3</v>
      </c>
      <c r="F16" s="210">
        <v>7.3</v>
      </c>
      <c r="G16" s="211">
        <v>7.8</v>
      </c>
      <c r="H16" s="212">
        <v>5.9</v>
      </c>
      <c r="I16" s="213">
        <v>41</v>
      </c>
      <c r="J16" s="213">
        <v>8.9</v>
      </c>
      <c r="K16" s="213">
        <v>8.9</v>
      </c>
      <c r="L16" s="213">
        <v>8</v>
      </c>
      <c r="M16" s="214" t="s">
        <v>677</v>
      </c>
    </row>
    <row r="17" spans="1:13" s="4" customFormat="1" ht="19.5" customHeight="1">
      <c r="A17" s="205">
        <v>13</v>
      </c>
      <c r="B17" s="206" t="s">
        <v>178</v>
      </c>
      <c r="C17" s="218" t="s">
        <v>517</v>
      </c>
      <c r="D17" s="219" t="s">
        <v>35</v>
      </c>
      <c r="E17" s="220" t="s">
        <v>3</v>
      </c>
      <c r="F17" s="210">
        <v>5.5</v>
      </c>
      <c r="G17" s="211">
        <v>5.8</v>
      </c>
      <c r="H17" s="212">
        <v>4</v>
      </c>
      <c r="I17" s="213">
        <v>38</v>
      </c>
      <c r="J17" s="213">
        <v>8</v>
      </c>
      <c r="K17" s="213">
        <v>8.2</v>
      </c>
      <c r="L17" s="213">
        <v>6.9</v>
      </c>
      <c r="M17" s="214" t="s">
        <v>675</v>
      </c>
    </row>
    <row r="18" spans="1:13" s="4" customFormat="1" ht="19.5" customHeight="1">
      <c r="A18" s="205">
        <v>14</v>
      </c>
      <c r="B18" s="206" t="s">
        <v>183</v>
      </c>
      <c r="C18" s="207" t="s">
        <v>522</v>
      </c>
      <c r="D18" s="208" t="s">
        <v>222</v>
      </c>
      <c r="E18" s="209" t="s">
        <v>3</v>
      </c>
      <c r="F18" s="210">
        <v>4.8</v>
      </c>
      <c r="G18" s="211">
        <v>0.5</v>
      </c>
      <c r="H18" s="212">
        <v>3</v>
      </c>
      <c r="I18" s="213">
        <v>30</v>
      </c>
      <c r="J18" s="213">
        <v>7.2</v>
      </c>
      <c r="K18" s="213">
        <v>7.4</v>
      </c>
      <c r="L18" s="213">
        <v>6.6</v>
      </c>
      <c r="M18" s="214" t="s">
        <v>676</v>
      </c>
    </row>
    <row r="19" spans="1:13" s="4" customFormat="1" ht="19.5" customHeight="1">
      <c r="A19" s="205">
        <v>15</v>
      </c>
      <c r="B19" s="206" t="s">
        <v>186</v>
      </c>
      <c r="C19" s="207" t="s">
        <v>525</v>
      </c>
      <c r="D19" s="208" t="s">
        <v>37</v>
      </c>
      <c r="E19" s="209" t="s">
        <v>3</v>
      </c>
      <c r="F19" s="210">
        <v>4.3</v>
      </c>
      <c r="G19" s="211">
        <v>3</v>
      </c>
      <c r="H19" s="212">
        <v>5.3</v>
      </c>
      <c r="I19" s="213">
        <v>32</v>
      </c>
      <c r="J19" s="213">
        <v>7.1</v>
      </c>
      <c r="K19" s="213">
        <v>7.6</v>
      </c>
      <c r="L19" s="213">
        <v>6.4</v>
      </c>
      <c r="M19" s="214" t="s">
        <v>675</v>
      </c>
    </row>
    <row r="20" spans="1:13" s="4" customFormat="1" ht="19.5" customHeight="1">
      <c r="A20" s="205">
        <v>16</v>
      </c>
      <c r="B20" s="206" t="s">
        <v>192</v>
      </c>
      <c r="C20" s="207" t="s">
        <v>529</v>
      </c>
      <c r="D20" s="208" t="s">
        <v>61</v>
      </c>
      <c r="E20" s="209" t="s">
        <v>3</v>
      </c>
      <c r="F20" s="210">
        <v>7.5</v>
      </c>
      <c r="G20" s="211">
        <v>8.3</v>
      </c>
      <c r="H20" s="212">
        <v>5.3</v>
      </c>
      <c r="I20" s="213">
        <v>41</v>
      </c>
      <c r="J20" s="213">
        <v>8.1</v>
      </c>
      <c r="K20" s="213">
        <v>9.1</v>
      </c>
      <c r="L20" s="213">
        <v>7.1</v>
      </c>
      <c r="M20" s="214" t="s">
        <v>675</v>
      </c>
    </row>
    <row r="21" spans="1:13" s="4" customFormat="1" ht="19.5" customHeight="1">
      <c r="A21" s="205">
        <v>17</v>
      </c>
      <c r="B21" s="206" t="s">
        <v>199</v>
      </c>
      <c r="C21" s="207" t="s">
        <v>536</v>
      </c>
      <c r="D21" s="208" t="s">
        <v>41</v>
      </c>
      <c r="E21" s="209" t="s">
        <v>3</v>
      </c>
      <c r="F21" s="210">
        <v>4</v>
      </c>
      <c r="G21" s="211">
        <v>5</v>
      </c>
      <c r="H21" s="212">
        <v>3.1</v>
      </c>
      <c r="I21" s="213">
        <v>36</v>
      </c>
      <c r="J21" s="213">
        <v>7.3</v>
      </c>
      <c r="K21" s="213">
        <v>7.2</v>
      </c>
      <c r="L21" s="213">
        <v>7.1</v>
      </c>
      <c r="M21" s="214" t="s">
        <v>675</v>
      </c>
    </row>
    <row r="22" spans="1:13" s="4" customFormat="1" ht="19.5" customHeight="1">
      <c r="A22" s="205">
        <v>18</v>
      </c>
      <c r="B22" s="206" t="s">
        <v>211</v>
      </c>
      <c r="C22" s="221" t="s">
        <v>74</v>
      </c>
      <c r="D22" s="222" t="s">
        <v>546</v>
      </c>
      <c r="E22" s="223" t="s">
        <v>3</v>
      </c>
      <c r="F22" s="210">
        <v>3.5</v>
      </c>
      <c r="G22" s="211">
        <v>0.8</v>
      </c>
      <c r="H22" s="212">
        <v>4.6</v>
      </c>
      <c r="I22" s="213">
        <v>37</v>
      </c>
      <c r="J22" s="213">
        <v>7.6</v>
      </c>
      <c r="K22" s="213">
        <v>6.7</v>
      </c>
      <c r="L22" s="213">
        <v>5.9</v>
      </c>
      <c r="M22" s="214" t="s">
        <v>677</v>
      </c>
    </row>
    <row r="23" spans="1:13" s="4" customFormat="1" ht="19.5" customHeight="1">
      <c r="A23" s="205">
        <v>19</v>
      </c>
      <c r="B23" s="206" t="s">
        <v>214</v>
      </c>
      <c r="C23" s="218" t="s">
        <v>551</v>
      </c>
      <c r="D23" s="219" t="s">
        <v>550</v>
      </c>
      <c r="E23" s="220" t="s">
        <v>3</v>
      </c>
      <c r="F23" s="210">
        <v>3</v>
      </c>
      <c r="G23" s="211">
        <v>3</v>
      </c>
      <c r="H23" s="212">
        <v>5</v>
      </c>
      <c r="I23" s="213">
        <v>35</v>
      </c>
      <c r="J23" s="213">
        <v>6.9</v>
      </c>
      <c r="K23" s="213">
        <v>7.6</v>
      </c>
      <c r="L23" s="213">
        <v>6.2</v>
      </c>
      <c r="M23" s="214" t="s">
        <v>675</v>
      </c>
    </row>
    <row r="24" spans="1:13" s="4" customFormat="1" ht="19.5" customHeight="1">
      <c r="A24" s="205">
        <v>20</v>
      </c>
      <c r="B24" s="206" t="s">
        <v>235</v>
      </c>
      <c r="C24" s="207" t="s">
        <v>60</v>
      </c>
      <c r="D24" s="208" t="s">
        <v>572</v>
      </c>
      <c r="E24" s="209" t="s">
        <v>3</v>
      </c>
      <c r="F24" s="210">
        <v>7.3</v>
      </c>
      <c r="G24" s="211">
        <v>2.8</v>
      </c>
      <c r="H24" s="212">
        <v>3.8</v>
      </c>
      <c r="I24" s="213">
        <v>41</v>
      </c>
      <c r="J24" s="213">
        <v>8.6</v>
      </c>
      <c r="K24" s="213">
        <v>7.4</v>
      </c>
      <c r="L24" s="213">
        <v>8.2</v>
      </c>
      <c r="M24" s="214" t="s">
        <v>674</v>
      </c>
    </row>
    <row r="25" spans="1:13" s="4" customFormat="1" ht="19.5" customHeight="1">
      <c r="A25" s="205">
        <v>21</v>
      </c>
      <c r="B25" s="206" t="s">
        <v>238</v>
      </c>
      <c r="C25" s="207" t="s">
        <v>575</v>
      </c>
      <c r="D25" s="208" t="s">
        <v>576</v>
      </c>
      <c r="E25" s="209" t="s">
        <v>3</v>
      </c>
      <c r="F25" s="210">
        <v>2.8</v>
      </c>
      <c r="G25" s="211">
        <v>0.8</v>
      </c>
      <c r="H25" s="212">
        <v>2.6</v>
      </c>
      <c r="I25" s="213">
        <v>32</v>
      </c>
      <c r="J25" s="213">
        <v>5.9</v>
      </c>
      <c r="K25" s="213">
        <v>5.7</v>
      </c>
      <c r="L25" s="213">
        <v>5.5</v>
      </c>
      <c r="M25" s="214" t="s">
        <v>675</v>
      </c>
    </row>
    <row r="26" spans="1:13" s="4" customFormat="1" ht="19.5" customHeight="1">
      <c r="A26" s="205">
        <v>22</v>
      </c>
      <c r="B26" s="206" t="s">
        <v>239</v>
      </c>
      <c r="C26" s="207" t="s">
        <v>577</v>
      </c>
      <c r="D26" s="208" t="s">
        <v>576</v>
      </c>
      <c r="E26" s="209" t="s">
        <v>3</v>
      </c>
      <c r="F26" s="210">
        <v>0.8</v>
      </c>
      <c r="G26" s="211">
        <v>0</v>
      </c>
      <c r="H26" s="212">
        <v>2.8</v>
      </c>
      <c r="I26" s="213">
        <v>25</v>
      </c>
      <c r="J26" s="213">
        <v>5.6</v>
      </c>
      <c r="K26" s="213">
        <v>5</v>
      </c>
      <c r="L26" s="213">
        <v>5.5</v>
      </c>
      <c r="M26" s="214" t="s">
        <v>674</v>
      </c>
    </row>
    <row r="27" spans="1:13" s="4" customFormat="1" ht="19.5" customHeight="1">
      <c r="A27" s="205">
        <v>23</v>
      </c>
      <c r="B27" s="206" t="s">
        <v>248</v>
      </c>
      <c r="C27" s="215" t="s">
        <v>538</v>
      </c>
      <c r="D27" s="216" t="s">
        <v>84</v>
      </c>
      <c r="E27" s="217" t="s">
        <v>3</v>
      </c>
      <c r="F27" s="210">
        <v>5.3</v>
      </c>
      <c r="G27" s="211">
        <v>1</v>
      </c>
      <c r="H27" s="212">
        <v>6.8</v>
      </c>
      <c r="I27" s="213">
        <v>36</v>
      </c>
      <c r="J27" s="213">
        <v>7.3</v>
      </c>
      <c r="K27" s="213">
        <v>7.5</v>
      </c>
      <c r="L27" s="213">
        <v>6.5</v>
      </c>
      <c r="M27" s="214" t="s">
        <v>675</v>
      </c>
    </row>
    <row r="28" spans="1:13" s="4" customFormat="1" ht="19.5" customHeight="1">
      <c r="A28" s="205">
        <v>24</v>
      </c>
      <c r="B28" s="206" t="s">
        <v>250</v>
      </c>
      <c r="C28" s="218" t="s">
        <v>592</v>
      </c>
      <c r="D28" s="219" t="s">
        <v>63</v>
      </c>
      <c r="E28" s="220" t="s">
        <v>3</v>
      </c>
      <c r="F28" s="210">
        <v>7.8</v>
      </c>
      <c r="G28" s="211">
        <v>2</v>
      </c>
      <c r="H28" s="212">
        <v>3.9</v>
      </c>
      <c r="I28" s="213">
        <v>28</v>
      </c>
      <c r="J28" s="213">
        <v>7.2</v>
      </c>
      <c r="K28" s="213">
        <v>6</v>
      </c>
      <c r="L28" s="213">
        <v>6.3</v>
      </c>
      <c r="M28" s="214" t="s">
        <v>676</v>
      </c>
    </row>
    <row r="29" spans="1:13" s="4" customFormat="1" ht="19.5" customHeight="1">
      <c r="A29" s="205">
        <v>25</v>
      </c>
      <c r="B29" s="206" t="s">
        <v>255</v>
      </c>
      <c r="C29" s="207" t="s">
        <v>540</v>
      </c>
      <c r="D29" s="208" t="s">
        <v>596</v>
      </c>
      <c r="E29" s="209" t="s">
        <v>3</v>
      </c>
      <c r="F29" s="210">
        <v>5.3</v>
      </c>
      <c r="G29" s="211">
        <v>0.8</v>
      </c>
      <c r="H29" s="212">
        <v>4.3</v>
      </c>
      <c r="I29" s="213">
        <v>37.5</v>
      </c>
      <c r="J29" s="213">
        <v>7.5</v>
      </c>
      <c r="K29" s="213">
        <v>6.6</v>
      </c>
      <c r="L29" s="213">
        <v>7.1</v>
      </c>
      <c r="M29" s="214" t="s">
        <v>676</v>
      </c>
    </row>
    <row r="30" spans="1:13" s="4" customFormat="1" ht="19.5" customHeight="1">
      <c r="A30" s="205">
        <v>26</v>
      </c>
      <c r="B30" s="206" t="s">
        <v>257</v>
      </c>
      <c r="C30" s="207" t="s">
        <v>598</v>
      </c>
      <c r="D30" s="208" t="s">
        <v>64</v>
      </c>
      <c r="E30" s="209" t="s">
        <v>3</v>
      </c>
      <c r="F30" s="210">
        <v>3.5</v>
      </c>
      <c r="G30" s="211">
        <v>8.3</v>
      </c>
      <c r="H30" s="212">
        <v>5</v>
      </c>
      <c r="I30" s="213">
        <v>38.5</v>
      </c>
      <c r="J30" s="213">
        <v>7.6</v>
      </c>
      <c r="K30" s="213">
        <v>7.5</v>
      </c>
      <c r="L30" s="213">
        <v>6.5</v>
      </c>
      <c r="M30" s="214" t="s">
        <v>679</v>
      </c>
    </row>
    <row r="31" spans="1:13" s="4" customFormat="1" ht="19.5" customHeight="1">
      <c r="A31" s="205">
        <v>27</v>
      </c>
      <c r="B31" s="206" t="s">
        <v>261</v>
      </c>
      <c r="C31" s="207" t="s">
        <v>695</v>
      </c>
      <c r="D31" s="208" t="s">
        <v>47</v>
      </c>
      <c r="E31" s="209" t="s">
        <v>3</v>
      </c>
      <c r="F31" s="210">
        <v>4</v>
      </c>
      <c r="G31" s="211">
        <v>0.3</v>
      </c>
      <c r="H31" s="212">
        <v>2.9</v>
      </c>
      <c r="I31" s="213">
        <v>31</v>
      </c>
      <c r="J31" s="213">
        <v>6.5</v>
      </c>
      <c r="K31" s="213">
        <v>5.3</v>
      </c>
      <c r="L31" s="213">
        <v>6.5</v>
      </c>
      <c r="M31" s="214" t="s">
        <v>675</v>
      </c>
    </row>
    <row r="32" spans="1:13" s="4" customFormat="1" ht="19.5" customHeight="1">
      <c r="A32" s="205">
        <v>28</v>
      </c>
      <c r="B32" s="206" t="s">
        <v>277</v>
      </c>
      <c r="C32" s="221" t="s">
        <v>621</v>
      </c>
      <c r="D32" s="222" t="s">
        <v>622</v>
      </c>
      <c r="E32" s="223" t="s">
        <v>3</v>
      </c>
      <c r="F32" s="210">
        <v>3.5</v>
      </c>
      <c r="G32" s="211">
        <v>5</v>
      </c>
      <c r="H32" s="212">
        <v>2.6</v>
      </c>
      <c r="I32" s="213">
        <v>36</v>
      </c>
      <c r="J32" s="213">
        <v>7</v>
      </c>
      <c r="K32" s="213">
        <v>7.1</v>
      </c>
      <c r="L32" s="213">
        <v>5.9</v>
      </c>
      <c r="M32" s="214" t="s">
        <v>676</v>
      </c>
    </row>
    <row r="33" spans="1:13" s="4" customFormat="1" ht="19.5" customHeight="1">
      <c r="A33" s="205">
        <v>29</v>
      </c>
      <c r="B33" s="206" t="s">
        <v>290</v>
      </c>
      <c r="C33" s="224" t="s">
        <v>634</v>
      </c>
      <c r="D33" s="225" t="s">
        <v>50</v>
      </c>
      <c r="E33" s="226" t="s">
        <v>3</v>
      </c>
      <c r="F33" s="210">
        <v>4.3</v>
      </c>
      <c r="G33" s="211">
        <v>2.3</v>
      </c>
      <c r="H33" s="212">
        <v>2.8</v>
      </c>
      <c r="I33" s="213">
        <v>34</v>
      </c>
      <c r="J33" s="213">
        <v>7.1</v>
      </c>
      <c r="K33" s="213">
        <v>7.6</v>
      </c>
      <c r="L33" s="213">
        <v>6.7</v>
      </c>
      <c r="M33" s="214" t="s">
        <v>676</v>
      </c>
    </row>
    <row r="34" spans="1:13" s="4" customFormat="1" ht="19.5" customHeight="1">
      <c r="A34" s="205">
        <v>30</v>
      </c>
      <c r="B34" s="206" t="s">
        <v>301</v>
      </c>
      <c r="C34" s="207" t="s">
        <v>645</v>
      </c>
      <c r="D34" s="208" t="s">
        <v>374</v>
      </c>
      <c r="E34" s="209" t="s">
        <v>3</v>
      </c>
      <c r="F34" s="210">
        <v>2.5</v>
      </c>
      <c r="G34" s="211">
        <v>0.8</v>
      </c>
      <c r="H34" s="212">
        <v>2</v>
      </c>
      <c r="I34" s="213">
        <v>25</v>
      </c>
      <c r="J34" s="213">
        <v>5.9</v>
      </c>
      <c r="K34" s="213">
        <v>5.7</v>
      </c>
      <c r="L34" s="213">
        <v>5.2</v>
      </c>
      <c r="M34" s="214" t="s">
        <v>678</v>
      </c>
    </row>
    <row r="35" spans="1:13" s="4" customFormat="1" ht="19.5" customHeight="1">
      <c r="A35" s="205">
        <v>31</v>
      </c>
      <c r="B35" s="206" t="s">
        <v>315</v>
      </c>
      <c r="C35" s="207" t="s">
        <v>661</v>
      </c>
      <c r="D35" s="208" t="s">
        <v>54</v>
      </c>
      <c r="E35" s="209" t="s">
        <v>3</v>
      </c>
      <c r="F35" s="210">
        <v>4</v>
      </c>
      <c r="G35" s="211">
        <v>1.3</v>
      </c>
      <c r="H35" s="212">
        <v>3.8</v>
      </c>
      <c r="I35" s="213">
        <v>30</v>
      </c>
      <c r="J35" s="213">
        <v>6.8</v>
      </c>
      <c r="K35" s="213">
        <v>6.2</v>
      </c>
      <c r="L35" s="213">
        <v>6.3</v>
      </c>
      <c r="M35" s="214" t="s">
        <v>675</v>
      </c>
    </row>
    <row r="36" spans="1:13" s="4" customFormat="1" ht="19.5" customHeight="1">
      <c r="A36" s="205">
        <v>32</v>
      </c>
      <c r="B36" s="206" t="s">
        <v>316</v>
      </c>
      <c r="C36" s="207" t="s">
        <v>662</v>
      </c>
      <c r="D36" s="208" t="s">
        <v>663</v>
      </c>
      <c r="E36" s="209" t="s">
        <v>3</v>
      </c>
      <c r="F36" s="210">
        <v>1.8</v>
      </c>
      <c r="G36" s="211"/>
      <c r="H36" s="212">
        <v>1.6</v>
      </c>
      <c r="I36" s="213">
        <v>29</v>
      </c>
      <c r="J36" s="213">
        <v>6.5</v>
      </c>
      <c r="K36" s="213">
        <v>5.5</v>
      </c>
      <c r="L36" s="213">
        <v>6.2</v>
      </c>
      <c r="M36" s="214" t="s">
        <v>674</v>
      </c>
    </row>
    <row r="37" spans="1:13" s="4" customFormat="1" ht="19.5" customHeight="1">
      <c r="A37" s="205">
        <v>33</v>
      </c>
      <c r="B37" s="206" t="s">
        <v>317</v>
      </c>
      <c r="C37" s="215" t="s">
        <v>664</v>
      </c>
      <c r="D37" s="216" t="s">
        <v>68</v>
      </c>
      <c r="E37" s="217" t="s">
        <v>3</v>
      </c>
      <c r="F37" s="210">
        <v>5.5</v>
      </c>
      <c r="G37" s="211">
        <v>3.3</v>
      </c>
      <c r="H37" s="212">
        <v>5</v>
      </c>
      <c r="I37" s="213">
        <v>40.5</v>
      </c>
      <c r="J37" s="213">
        <v>8</v>
      </c>
      <c r="K37" s="213">
        <v>7.8</v>
      </c>
      <c r="L37" s="213">
        <v>6.9</v>
      </c>
      <c r="M37" s="214" t="s">
        <v>676</v>
      </c>
    </row>
    <row r="38" spans="1:13" s="4" customFormat="1" ht="19.5" customHeight="1">
      <c r="A38" s="205">
        <v>34</v>
      </c>
      <c r="B38" s="206" t="s">
        <v>322</v>
      </c>
      <c r="C38" s="218" t="s">
        <v>411</v>
      </c>
      <c r="D38" s="219" t="s">
        <v>670</v>
      </c>
      <c r="E38" s="220" t="s">
        <v>3</v>
      </c>
      <c r="F38" s="210">
        <v>7</v>
      </c>
      <c r="G38" s="211">
        <v>4.8</v>
      </c>
      <c r="H38" s="212">
        <v>3.8</v>
      </c>
      <c r="I38" s="213">
        <v>36</v>
      </c>
      <c r="J38" s="213">
        <v>7.3</v>
      </c>
      <c r="K38" s="213">
        <v>6.4</v>
      </c>
      <c r="L38" s="213">
        <v>7</v>
      </c>
      <c r="M38" s="214" t="s">
        <v>678</v>
      </c>
    </row>
    <row r="39" spans="1:13" s="4" customFormat="1" ht="19.5" customHeight="1">
      <c r="A39" s="205">
        <v>35</v>
      </c>
      <c r="B39" s="206" t="s">
        <v>323</v>
      </c>
      <c r="C39" s="207" t="s">
        <v>671</v>
      </c>
      <c r="D39" s="208" t="s">
        <v>672</v>
      </c>
      <c r="E39" s="209" t="s">
        <v>3</v>
      </c>
      <c r="F39" s="210">
        <v>7.3</v>
      </c>
      <c r="G39" s="211">
        <v>8.5</v>
      </c>
      <c r="H39" s="212">
        <v>5.7</v>
      </c>
      <c r="I39" s="213">
        <v>39</v>
      </c>
      <c r="J39" s="213">
        <v>8.1</v>
      </c>
      <c r="K39" s="213">
        <v>8.8</v>
      </c>
      <c r="L39" s="213">
        <v>7.1</v>
      </c>
      <c r="M39" s="214" t="s">
        <v>678</v>
      </c>
    </row>
    <row r="40" spans="1:8" s="4" customFormat="1" ht="19.5" customHeight="1">
      <c r="A40" s="104"/>
      <c r="B40" s="92"/>
      <c r="C40" s="105"/>
      <c r="D40" s="106"/>
      <c r="E40" s="92"/>
      <c r="F40" s="107"/>
      <c r="G40" s="107"/>
      <c r="H40" s="107"/>
    </row>
    <row r="41" spans="2:12" s="17" customFormat="1" ht="23.25" customHeight="1" thickBot="1">
      <c r="B41" s="103"/>
      <c r="C41" s="266" t="s">
        <v>689</v>
      </c>
      <c r="D41" s="266"/>
      <c r="E41" s="266"/>
      <c r="F41" s="266"/>
      <c r="G41" s="266"/>
      <c r="H41" s="266"/>
      <c r="I41" s="266"/>
      <c r="J41" s="266"/>
      <c r="K41" s="266"/>
      <c r="L41" s="266"/>
    </row>
    <row r="42" spans="1:12" s="17" customFormat="1" ht="14.25">
      <c r="A42" s="7"/>
      <c r="B42" s="7"/>
      <c r="C42" s="179" t="s">
        <v>383</v>
      </c>
      <c r="D42" s="180" t="s">
        <v>7</v>
      </c>
      <c r="E42" s="180">
        <v>0</v>
      </c>
      <c r="F42" s="180">
        <f>COUNTIF($F$5:$F$39,"&gt;=8")</f>
        <v>0</v>
      </c>
      <c r="G42" s="180">
        <f>COUNTIF($G$5:$G$39,"&gt;=8")</f>
        <v>5</v>
      </c>
      <c r="H42" s="180">
        <f>COUNTIF(H5:H39,"&gt;=8")</f>
        <v>0</v>
      </c>
      <c r="I42" s="180"/>
      <c r="J42" s="180">
        <f>COUNTIF(J5:J39,"&gt;=8")</f>
        <v>9</v>
      </c>
      <c r="K42" s="180">
        <f>COUNTIF(K5:K39,"&gt;=8")</f>
        <v>7</v>
      </c>
      <c r="L42" s="181">
        <f>COUNTIF(L5:L39,"&gt;=8")</f>
        <v>3</v>
      </c>
    </row>
    <row r="43" spans="1:12" s="17" customFormat="1" ht="14.25">
      <c r="A43" s="7"/>
      <c r="B43" s="7"/>
      <c r="C43" s="182"/>
      <c r="D43" s="183" t="s">
        <v>8</v>
      </c>
      <c r="E43" s="184">
        <v>0</v>
      </c>
      <c r="F43" s="185">
        <f>F42/$F$48</f>
        <v>0</v>
      </c>
      <c r="G43" s="185">
        <f>G42/G48</f>
        <v>0.14705882352941177</v>
      </c>
      <c r="H43" s="185">
        <f>H42/H48</f>
        <v>0</v>
      </c>
      <c r="I43" s="185"/>
      <c r="J43" s="185">
        <f>J42/J48</f>
        <v>0.2571428571428571</v>
      </c>
      <c r="K43" s="185">
        <f>K42/K48</f>
        <v>0.2</v>
      </c>
      <c r="L43" s="186">
        <f>L42/L48</f>
        <v>0.08571428571428572</v>
      </c>
    </row>
    <row r="44" spans="1:12" s="17" customFormat="1" ht="15">
      <c r="A44" s="13"/>
      <c r="B44" s="13"/>
      <c r="C44" s="182" t="s">
        <v>382</v>
      </c>
      <c r="D44" s="183" t="s">
        <v>7</v>
      </c>
      <c r="E44" s="183">
        <v>8</v>
      </c>
      <c r="F44" s="183">
        <f>COUNTIF($F$5:$F$39,"&lt;=3")</f>
        <v>7</v>
      </c>
      <c r="G44" s="183">
        <f>COUNTIF($G$5:$G$39,"&lt;=3")</f>
        <v>22</v>
      </c>
      <c r="H44" s="183">
        <f>COUNTIF(H5:H39,"&lt;=3")</f>
        <v>10</v>
      </c>
      <c r="I44" s="183"/>
      <c r="J44" s="183">
        <f>COUNTIF(J5:J39,"&lt;=3")</f>
        <v>0</v>
      </c>
      <c r="K44" s="183">
        <f>COUNTIF(K5:K39,"&lt;=3")</f>
        <v>0</v>
      </c>
      <c r="L44" s="187">
        <f>COUNTIF(L5:L39,"&lt;=3")</f>
        <v>0</v>
      </c>
    </row>
    <row r="45" spans="1:12" s="17" customFormat="1" ht="14.25">
      <c r="A45" s="7"/>
      <c r="B45" s="7"/>
      <c r="C45" s="182"/>
      <c r="D45" s="183" t="s">
        <v>8</v>
      </c>
      <c r="E45" s="184">
        <v>0.229</v>
      </c>
      <c r="F45" s="185">
        <f>F44/$F$48</f>
        <v>0.2</v>
      </c>
      <c r="G45" s="185">
        <f>G44/G48</f>
        <v>0.6470588235294118</v>
      </c>
      <c r="H45" s="185">
        <f>H44/H48</f>
        <v>0.2857142857142857</v>
      </c>
      <c r="I45" s="185"/>
      <c r="J45" s="185">
        <f>J44/J48</f>
        <v>0</v>
      </c>
      <c r="K45" s="185">
        <f>K44/K48</f>
        <v>0</v>
      </c>
      <c r="L45" s="186">
        <f>L44/L48</f>
        <v>0</v>
      </c>
    </row>
    <row r="46" spans="1:12" s="17" customFormat="1" ht="14.25">
      <c r="A46" s="7"/>
      <c r="B46" s="7"/>
      <c r="C46" s="182" t="s">
        <v>690</v>
      </c>
      <c r="D46" s="183" t="s">
        <v>7</v>
      </c>
      <c r="E46" s="183">
        <v>22</v>
      </c>
      <c r="F46" s="183">
        <f>COUNTIF($F$5:$F$39,"&gt;=5")</f>
        <v>16</v>
      </c>
      <c r="G46" s="183">
        <f>COUNTIF($G$5:$G$39,"&gt;=5")</f>
        <v>10</v>
      </c>
      <c r="H46" s="183">
        <f>COUNTIF(H5:H39,"&gt;=5")</f>
        <v>11</v>
      </c>
      <c r="I46" s="183"/>
      <c r="J46" s="183">
        <f>COUNTIF(J5:J39,"&gt;=5")</f>
        <v>35</v>
      </c>
      <c r="K46" s="183">
        <f>COUNTIF(K5:K39,"&gt;=5")</f>
        <v>35</v>
      </c>
      <c r="L46" s="187">
        <f>COUNTIF(L5:L39,"&gt;=5")</f>
        <v>35</v>
      </c>
    </row>
    <row r="47" spans="1:12" s="17" customFormat="1" ht="14.25">
      <c r="A47" s="7"/>
      <c r="B47" s="7"/>
      <c r="C47" s="182"/>
      <c r="D47" s="183" t="s">
        <v>8</v>
      </c>
      <c r="E47" s="184">
        <v>0.629</v>
      </c>
      <c r="F47" s="185">
        <f>F46/$F$48</f>
        <v>0.45714285714285713</v>
      </c>
      <c r="G47" s="185">
        <f>G46/G48</f>
        <v>0.29411764705882354</v>
      </c>
      <c r="H47" s="185">
        <f>H46/H48</f>
        <v>0.3142857142857143</v>
      </c>
      <c r="I47" s="185"/>
      <c r="J47" s="185">
        <f>J46/J48</f>
        <v>1</v>
      </c>
      <c r="K47" s="185">
        <f>K46/K48</f>
        <v>1</v>
      </c>
      <c r="L47" s="186">
        <f>L46/L48</f>
        <v>1</v>
      </c>
    </row>
    <row r="48" spans="1:12" s="17" customFormat="1" ht="15" thickBot="1">
      <c r="A48" s="7"/>
      <c r="B48" s="7"/>
      <c r="C48" s="188" t="s">
        <v>381</v>
      </c>
      <c r="D48" s="189"/>
      <c r="E48" s="189">
        <v>35</v>
      </c>
      <c r="F48" s="189">
        <f>COUNT(F5:F39)</f>
        <v>35</v>
      </c>
      <c r="G48" s="189">
        <f aca="true" t="shared" si="0" ref="G48:L48">COUNT(G5:G39)</f>
        <v>34</v>
      </c>
      <c r="H48" s="189">
        <f t="shared" si="0"/>
        <v>35</v>
      </c>
      <c r="I48" s="189"/>
      <c r="J48" s="189">
        <f t="shared" si="0"/>
        <v>35</v>
      </c>
      <c r="K48" s="189">
        <f t="shared" si="0"/>
        <v>35</v>
      </c>
      <c r="L48" s="190">
        <f t="shared" si="0"/>
        <v>35</v>
      </c>
    </row>
  </sheetData>
  <sheetProtection/>
  <mergeCells count="8">
    <mergeCell ref="C41:L41"/>
    <mergeCell ref="B3:B4"/>
    <mergeCell ref="C3:D4"/>
    <mergeCell ref="F3:H3"/>
    <mergeCell ref="I3:M3"/>
    <mergeCell ref="A1:F1"/>
    <mergeCell ref="A2:M2"/>
    <mergeCell ref="A3:A4"/>
  </mergeCells>
  <printOptions/>
  <pageMargins left="0.38" right="0.19" top="0.22" bottom="0.17" header="0.18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.00390625" style="18" bestFit="1" customWidth="1"/>
    <col min="2" max="2" width="7.00390625" style="19" bestFit="1" customWidth="1"/>
    <col min="3" max="3" width="23.8515625" style="18" bestFit="1" customWidth="1"/>
    <col min="4" max="4" width="10.57421875" style="18" bestFit="1" customWidth="1"/>
    <col min="5" max="5" width="5.57421875" style="1" hidden="1" customWidth="1"/>
    <col min="6" max="6" width="6.00390625" style="5" bestFit="1" customWidth="1"/>
    <col min="7" max="7" width="6.28125" style="5" bestFit="1" customWidth="1"/>
    <col min="8" max="8" width="6.00390625" style="5" bestFit="1" customWidth="1"/>
    <col min="9" max="9" width="5.8515625" style="1" bestFit="1" customWidth="1"/>
    <col min="10" max="10" width="7.00390625" style="1" bestFit="1" customWidth="1"/>
    <col min="11" max="11" width="6.00390625" style="1" bestFit="1" customWidth="1"/>
    <col min="12" max="12" width="7.00390625" style="1" bestFit="1" customWidth="1"/>
    <col min="13" max="13" width="17.421875" style="1" bestFit="1" customWidth="1"/>
    <col min="14" max="16384" width="9.140625" style="1" customWidth="1"/>
  </cols>
  <sheetData>
    <row r="1" spans="1:13" ht="19.5" customHeight="1">
      <c r="A1" s="280" t="s">
        <v>11</v>
      </c>
      <c r="B1" s="280"/>
      <c r="C1" s="280"/>
      <c r="D1" s="280"/>
      <c r="E1" s="280"/>
      <c r="F1" s="280"/>
      <c r="G1" s="86"/>
      <c r="H1" s="86"/>
      <c r="I1" s="227"/>
      <c r="J1" s="227"/>
      <c r="K1" s="227"/>
      <c r="L1" s="227"/>
      <c r="M1" s="227"/>
    </row>
    <row r="2" spans="1:13" ht="45.75" customHeight="1" thickBot="1">
      <c r="A2" s="281" t="s">
        <v>386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4" customHeight="1" thickBot="1">
      <c r="A3" s="282" t="s">
        <v>696</v>
      </c>
      <c r="B3" s="271" t="s">
        <v>13</v>
      </c>
      <c r="C3" s="273" t="s">
        <v>14</v>
      </c>
      <c r="D3" s="274"/>
      <c r="E3" s="199"/>
      <c r="F3" s="277" t="s">
        <v>682</v>
      </c>
      <c r="G3" s="277"/>
      <c r="H3" s="277"/>
      <c r="I3" s="278" t="s">
        <v>683</v>
      </c>
      <c r="J3" s="277"/>
      <c r="K3" s="277"/>
      <c r="L3" s="277"/>
      <c r="M3" s="279"/>
    </row>
    <row r="4" spans="1:13" s="16" customFormat="1" ht="29.25" thickBot="1">
      <c r="A4" s="283"/>
      <c r="B4" s="272"/>
      <c r="C4" s="275"/>
      <c r="D4" s="276"/>
      <c r="E4" s="200" t="s">
        <v>15</v>
      </c>
      <c r="F4" s="201" t="s">
        <v>16</v>
      </c>
      <c r="G4" s="201" t="s">
        <v>17</v>
      </c>
      <c r="H4" s="201" t="s">
        <v>18</v>
      </c>
      <c r="I4" s="201" t="s">
        <v>684</v>
      </c>
      <c r="J4" s="202" t="s">
        <v>688</v>
      </c>
      <c r="K4" s="201" t="s">
        <v>685</v>
      </c>
      <c r="L4" s="203" t="s">
        <v>686</v>
      </c>
      <c r="M4" s="204" t="s">
        <v>687</v>
      </c>
    </row>
    <row r="5" spans="1:13" s="4" customFormat="1" ht="19.5" customHeight="1" thickTop="1">
      <c r="A5" s="205">
        <v>1</v>
      </c>
      <c r="B5" s="206" t="s">
        <v>100</v>
      </c>
      <c r="C5" s="207" t="s">
        <v>369</v>
      </c>
      <c r="D5" s="208" t="s">
        <v>399</v>
      </c>
      <c r="E5" s="209" t="s">
        <v>4</v>
      </c>
      <c r="F5" s="210">
        <v>6</v>
      </c>
      <c r="G5" s="211">
        <v>2.5</v>
      </c>
      <c r="H5" s="212">
        <v>4.4</v>
      </c>
      <c r="I5" s="213">
        <v>36</v>
      </c>
      <c r="J5" s="213">
        <v>7.2</v>
      </c>
      <c r="K5" s="213">
        <v>6.6</v>
      </c>
      <c r="L5" s="213">
        <v>6.3</v>
      </c>
      <c r="M5" s="214" t="s">
        <v>675</v>
      </c>
    </row>
    <row r="6" spans="1:13" s="4" customFormat="1" ht="19.5" customHeight="1">
      <c r="A6" s="205">
        <v>2</v>
      </c>
      <c r="B6" s="206" t="s">
        <v>108</v>
      </c>
      <c r="C6" s="207" t="s">
        <v>407</v>
      </c>
      <c r="D6" s="208" t="s">
        <v>408</v>
      </c>
      <c r="E6" s="209" t="s">
        <v>4</v>
      </c>
      <c r="F6" s="210">
        <v>3.8</v>
      </c>
      <c r="G6" s="211">
        <v>4.3</v>
      </c>
      <c r="H6" s="212">
        <v>2.9</v>
      </c>
      <c r="I6" s="213">
        <v>35</v>
      </c>
      <c r="J6" s="213">
        <v>7.3</v>
      </c>
      <c r="K6" s="213">
        <v>7</v>
      </c>
      <c r="L6" s="213">
        <v>6.1</v>
      </c>
      <c r="M6" s="214" t="s">
        <v>678</v>
      </c>
    </row>
    <row r="7" spans="1:13" s="4" customFormat="1" ht="19.5" customHeight="1">
      <c r="A7" s="205">
        <v>3</v>
      </c>
      <c r="B7" s="206" t="s">
        <v>129</v>
      </c>
      <c r="C7" s="221" t="s">
        <v>430</v>
      </c>
      <c r="D7" s="222" t="s">
        <v>25</v>
      </c>
      <c r="E7" s="223" t="s">
        <v>4</v>
      </c>
      <c r="F7" s="210">
        <v>4.8</v>
      </c>
      <c r="G7" s="211">
        <v>8</v>
      </c>
      <c r="H7" s="212">
        <v>3.2</v>
      </c>
      <c r="I7" s="213">
        <v>36</v>
      </c>
      <c r="J7" s="213">
        <v>7.6</v>
      </c>
      <c r="K7" s="213">
        <v>8</v>
      </c>
      <c r="L7" s="213">
        <v>6.4</v>
      </c>
      <c r="M7" s="214" t="s">
        <v>678</v>
      </c>
    </row>
    <row r="8" spans="1:13" s="4" customFormat="1" ht="19.5" customHeight="1">
      <c r="A8" s="205">
        <v>4</v>
      </c>
      <c r="B8" s="206" t="s">
        <v>117</v>
      </c>
      <c r="C8" s="224" t="s">
        <v>418</v>
      </c>
      <c r="D8" s="225" t="s">
        <v>419</v>
      </c>
      <c r="E8" s="226" t="s">
        <v>4</v>
      </c>
      <c r="F8" s="210">
        <v>2.3</v>
      </c>
      <c r="G8" s="211">
        <v>4</v>
      </c>
      <c r="H8" s="212">
        <v>3.7</v>
      </c>
      <c r="I8" s="213">
        <v>34</v>
      </c>
      <c r="J8" s="213">
        <v>6.9</v>
      </c>
      <c r="K8" s="213">
        <v>6.5</v>
      </c>
      <c r="L8" s="213">
        <v>5.4</v>
      </c>
      <c r="M8" s="214" t="s">
        <v>675</v>
      </c>
    </row>
    <row r="9" spans="1:13" s="4" customFormat="1" ht="19.5" customHeight="1">
      <c r="A9" s="205">
        <v>5</v>
      </c>
      <c r="B9" s="206" t="s">
        <v>140</v>
      </c>
      <c r="C9" s="207" t="s">
        <v>441</v>
      </c>
      <c r="D9" s="208" t="s">
        <v>56</v>
      </c>
      <c r="E9" s="209" t="s">
        <v>4</v>
      </c>
      <c r="F9" s="210">
        <v>6</v>
      </c>
      <c r="G9" s="211">
        <v>6</v>
      </c>
      <c r="H9" s="212">
        <v>5.3</v>
      </c>
      <c r="I9" s="213">
        <v>41.5</v>
      </c>
      <c r="J9" s="213">
        <v>8.6</v>
      </c>
      <c r="K9" s="213">
        <v>8.8</v>
      </c>
      <c r="L9" s="213">
        <v>8.7</v>
      </c>
      <c r="M9" s="214" t="s">
        <v>676</v>
      </c>
    </row>
    <row r="10" spans="1:13" s="4" customFormat="1" ht="19.5" customHeight="1">
      <c r="A10" s="205">
        <v>6</v>
      </c>
      <c r="B10" s="206" t="s">
        <v>155</v>
      </c>
      <c r="C10" s="207" t="s">
        <v>76</v>
      </c>
      <c r="D10" s="208" t="s">
        <v>345</v>
      </c>
      <c r="E10" s="209" t="s">
        <v>4</v>
      </c>
      <c r="F10" s="210">
        <v>6</v>
      </c>
      <c r="G10" s="211">
        <v>3</v>
      </c>
      <c r="H10" s="212">
        <v>3.8</v>
      </c>
      <c r="I10" s="213">
        <v>31</v>
      </c>
      <c r="J10" s="213">
        <v>6.5</v>
      </c>
      <c r="K10" s="213">
        <v>6</v>
      </c>
      <c r="L10" s="213">
        <v>6.1</v>
      </c>
      <c r="M10" s="214" t="s">
        <v>675</v>
      </c>
    </row>
    <row r="11" spans="1:13" s="4" customFormat="1" ht="19.5" customHeight="1">
      <c r="A11" s="205">
        <v>7</v>
      </c>
      <c r="B11" s="206" t="s">
        <v>158</v>
      </c>
      <c r="C11" s="207" t="s">
        <v>457</v>
      </c>
      <c r="D11" s="208" t="s">
        <v>30</v>
      </c>
      <c r="E11" s="209" t="s">
        <v>4</v>
      </c>
      <c r="F11" s="210">
        <v>3.5</v>
      </c>
      <c r="G11" s="211">
        <v>2.5</v>
      </c>
      <c r="H11" s="212">
        <v>3.2</v>
      </c>
      <c r="I11" s="213">
        <v>31</v>
      </c>
      <c r="J11" s="213">
        <v>7.1</v>
      </c>
      <c r="K11" s="213">
        <v>7.1</v>
      </c>
      <c r="L11" s="213">
        <v>6.3</v>
      </c>
      <c r="M11" s="214" t="s">
        <v>676</v>
      </c>
    </row>
    <row r="12" spans="1:13" s="4" customFormat="1" ht="19.5" customHeight="1">
      <c r="A12" s="205">
        <v>8</v>
      </c>
      <c r="B12" s="206" t="s">
        <v>341</v>
      </c>
      <c r="C12" s="221" t="s">
        <v>472</v>
      </c>
      <c r="D12" s="222" t="s">
        <v>32</v>
      </c>
      <c r="E12" s="223" t="s">
        <v>4</v>
      </c>
      <c r="F12" s="210">
        <v>6.3</v>
      </c>
      <c r="G12" s="211">
        <v>5.8</v>
      </c>
      <c r="H12" s="212">
        <v>6.3</v>
      </c>
      <c r="I12" s="213">
        <v>38</v>
      </c>
      <c r="J12" s="213">
        <v>7.7</v>
      </c>
      <c r="K12" s="213">
        <v>7</v>
      </c>
      <c r="L12" s="213">
        <v>7.2</v>
      </c>
      <c r="M12" s="214" t="s">
        <v>674</v>
      </c>
    </row>
    <row r="13" spans="1:13" s="4" customFormat="1" ht="19.5" customHeight="1">
      <c r="A13" s="205">
        <v>9</v>
      </c>
      <c r="B13" s="206" t="s">
        <v>342</v>
      </c>
      <c r="C13" s="218" t="s">
        <v>364</v>
      </c>
      <c r="D13" s="219" t="s">
        <v>32</v>
      </c>
      <c r="E13" s="220" t="s">
        <v>4</v>
      </c>
      <c r="F13" s="210">
        <v>5.5</v>
      </c>
      <c r="G13" s="211">
        <v>5.8</v>
      </c>
      <c r="H13" s="212">
        <v>4.9</v>
      </c>
      <c r="I13" s="213">
        <v>29.5</v>
      </c>
      <c r="J13" s="213">
        <v>7.2</v>
      </c>
      <c r="K13" s="213">
        <v>8.1</v>
      </c>
      <c r="L13" s="213">
        <v>5.9</v>
      </c>
      <c r="M13" s="214" t="s">
        <v>676</v>
      </c>
    </row>
    <row r="14" spans="1:13" s="4" customFormat="1" ht="19.5" customHeight="1">
      <c r="A14" s="205">
        <v>10</v>
      </c>
      <c r="B14" s="206" t="s">
        <v>351</v>
      </c>
      <c r="C14" s="207" t="s">
        <v>485</v>
      </c>
      <c r="D14" s="208" t="s">
        <v>486</v>
      </c>
      <c r="E14" s="209" t="s">
        <v>4</v>
      </c>
      <c r="F14" s="210">
        <v>7.5</v>
      </c>
      <c r="G14" s="211">
        <v>6.5</v>
      </c>
      <c r="H14" s="212">
        <v>7.1</v>
      </c>
      <c r="I14" s="213">
        <v>36</v>
      </c>
      <c r="J14" s="213">
        <v>7.9</v>
      </c>
      <c r="K14" s="213">
        <v>7.7</v>
      </c>
      <c r="L14" s="213">
        <v>7.4</v>
      </c>
      <c r="M14" s="214" t="s">
        <v>675</v>
      </c>
    </row>
    <row r="15" spans="1:13" s="4" customFormat="1" ht="19.5" customHeight="1">
      <c r="A15" s="205">
        <v>11</v>
      </c>
      <c r="B15" s="206" t="s">
        <v>356</v>
      </c>
      <c r="C15" s="207" t="s">
        <v>492</v>
      </c>
      <c r="D15" s="208" t="s">
        <v>493</v>
      </c>
      <c r="E15" s="209" t="s">
        <v>4</v>
      </c>
      <c r="F15" s="210">
        <v>6.8</v>
      </c>
      <c r="G15" s="211">
        <v>9</v>
      </c>
      <c r="H15" s="212">
        <v>5.8</v>
      </c>
      <c r="I15" s="213">
        <v>40</v>
      </c>
      <c r="J15" s="213">
        <v>8.5</v>
      </c>
      <c r="K15" s="213">
        <v>9</v>
      </c>
      <c r="L15" s="213">
        <v>7.8</v>
      </c>
      <c r="M15" s="214" t="s">
        <v>678</v>
      </c>
    </row>
    <row r="16" spans="1:13" s="4" customFormat="1" ht="19.5" customHeight="1">
      <c r="A16" s="205">
        <v>12</v>
      </c>
      <c r="B16" s="206" t="s">
        <v>164</v>
      </c>
      <c r="C16" s="207" t="s">
        <v>499</v>
      </c>
      <c r="D16" s="208" t="s">
        <v>33</v>
      </c>
      <c r="E16" s="209" t="s">
        <v>4</v>
      </c>
      <c r="F16" s="210">
        <v>7</v>
      </c>
      <c r="G16" s="211">
        <v>8.3</v>
      </c>
      <c r="H16" s="212">
        <v>6.3</v>
      </c>
      <c r="I16" s="213">
        <v>40</v>
      </c>
      <c r="J16" s="213">
        <v>8.5</v>
      </c>
      <c r="K16" s="213">
        <v>8.6</v>
      </c>
      <c r="L16" s="213">
        <v>7.4</v>
      </c>
      <c r="M16" s="214" t="s">
        <v>675</v>
      </c>
    </row>
    <row r="17" spans="1:13" s="4" customFormat="1" ht="19.5" customHeight="1">
      <c r="A17" s="205">
        <v>13</v>
      </c>
      <c r="B17" s="206" t="s">
        <v>170</v>
      </c>
      <c r="C17" s="207" t="s">
        <v>366</v>
      </c>
      <c r="D17" s="208" t="s">
        <v>209</v>
      </c>
      <c r="E17" s="209" t="s">
        <v>4</v>
      </c>
      <c r="F17" s="210">
        <v>4.5</v>
      </c>
      <c r="G17" s="211">
        <v>0</v>
      </c>
      <c r="H17" s="212">
        <v>3.2</v>
      </c>
      <c r="I17" s="213">
        <v>31</v>
      </c>
      <c r="J17" s="213">
        <v>7.7</v>
      </c>
      <c r="K17" s="213">
        <v>7.1</v>
      </c>
      <c r="L17" s="213">
        <v>6</v>
      </c>
      <c r="M17" s="214" t="s">
        <v>677</v>
      </c>
    </row>
    <row r="18" spans="1:13" s="4" customFormat="1" ht="19.5" customHeight="1">
      <c r="A18" s="205">
        <v>14</v>
      </c>
      <c r="B18" s="206" t="s">
        <v>171</v>
      </c>
      <c r="C18" s="221" t="s">
        <v>59</v>
      </c>
      <c r="D18" s="222" t="s">
        <v>509</v>
      </c>
      <c r="E18" s="223" t="s">
        <v>4</v>
      </c>
      <c r="F18" s="210">
        <v>2.5</v>
      </c>
      <c r="G18" s="211">
        <v>1.5</v>
      </c>
      <c r="H18" s="212">
        <v>3</v>
      </c>
      <c r="I18" s="213">
        <v>33</v>
      </c>
      <c r="J18" s="213">
        <v>6.3</v>
      </c>
      <c r="K18" s="213">
        <v>5.6</v>
      </c>
      <c r="L18" s="213">
        <v>6</v>
      </c>
      <c r="M18" s="214" t="s">
        <v>674</v>
      </c>
    </row>
    <row r="19" spans="1:13" s="4" customFormat="1" ht="19.5" customHeight="1">
      <c r="A19" s="205">
        <v>15</v>
      </c>
      <c r="B19" s="206" t="s">
        <v>175</v>
      </c>
      <c r="C19" s="218" t="s">
        <v>513</v>
      </c>
      <c r="D19" s="219" t="s">
        <v>34</v>
      </c>
      <c r="E19" s="220" t="s">
        <v>4</v>
      </c>
      <c r="F19" s="210">
        <v>8.5</v>
      </c>
      <c r="G19" s="211">
        <v>5.3</v>
      </c>
      <c r="H19" s="212">
        <v>3.7</v>
      </c>
      <c r="I19" s="213">
        <v>36</v>
      </c>
      <c r="J19" s="213">
        <v>7.2</v>
      </c>
      <c r="K19" s="213">
        <v>6.6</v>
      </c>
      <c r="L19" s="213">
        <v>7</v>
      </c>
      <c r="M19" s="214" t="s">
        <v>675</v>
      </c>
    </row>
    <row r="20" spans="1:13" s="4" customFormat="1" ht="19.5" customHeight="1">
      <c r="A20" s="205">
        <v>16</v>
      </c>
      <c r="B20" s="206" t="s">
        <v>177</v>
      </c>
      <c r="C20" s="207" t="s">
        <v>515</v>
      </c>
      <c r="D20" s="208" t="s">
        <v>516</v>
      </c>
      <c r="E20" s="209" t="s">
        <v>4</v>
      </c>
      <c r="F20" s="210">
        <v>3.5</v>
      </c>
      <c r="G20" s="211">
        <v>0.5</v>
      </c>
      <c r="H20" s="212">
        <v>3</v>
      </c>
      <c r="I20" s="213">
        <v>29</v>
      </c>
      <c r="J20" s="213">
        <v>6.1</v>
      </c>
      <c r="K20" s="213">
        <v>5.4</v>
      </c>
      <c r="L20" s="213">
        <v>6</v>
      </c>
      <c r="M20" s="214" t="s">
        <v>674</v>
      </c>
    </row>
    <row r="21" spans="1:13" s="4" customFormat="1" ht="19.5" customHeight="1">
      <c r="A21" s="205">
        <v>17</v>
      </c>
      <c r="B21" s="206" t="s">
        <v>179</v>
      </c>
      <c r="C21" s="207" t="s">
        <v>518</v>
      </c>
      <c r="D21" s="208" t="s">
        <v>519</v>
      </c>
      <c r="E21" s="209" t="s">
        <v>4</v>
      </c>
      <c r="F21" s="210">
        <v>4.8</v>
      </c>
      <c r="G21" s="211">
        <v>1.5</v>
      </c>
      <c r="H21" s="212">
        <v>4.2</v>
      </c>
      <c r="I21" s="213">
        <v>36.5</v>
      </c>
      <c r="J21" s="213">
        <v>7.4</v>
      </c>
      <c r="K21" s="213">
        <v>7.6</v>
      </c>
      <c r="L21" s="213">
        <v>6.9</v>
      </c>
      <c r="M21" s="214" t="s">
        <v>676</v>
      </c>
    </row>
    <row r="22" spans="1:13" s="4" customFormat="1" ht="19.5" customHeight="1">
      <c r="A22" s="205">
        <v>18</v>
      </c>
      <c r="B22" s="206" t="s">
        <v>189</v>
      </c>
      <c r="C22" s="207" t="s">
        <v>527</v>
      </c>
      <c r="D22" s="208" t="s">
        <v>38</v>
      </c>
      <c r="E22" s="209" t="s">
        <v>4</v>
      </c>
      <c r="F22" s="210">
        <v>5.5</v>
      </c>
      <c r="G22" s="211">
        <v>3.5</v>
      </c>
      <c r="H22" s="212">
        <v>4.3</v>
      </c>
      <c r="I22" s="213">
        <v>33</v>
      </c>
      <c r="J22" s="213">
        <v>7.4</v>
      </c>
      <c r="K22" s="213">
        <v>7.5</v>
      </c>
      <c r="L22" s="213">
        <v>6.5</v>
      </c>
      <c r="M22" s="214" t="s">
        <v>675</v>
      </c>
    </row>
    <row r="23" spans="1:13" s="4" customFormat="1" ht="19.5" customHeight="1">
      <c r="A23" s="205">
        <v>19</v>
      </c>
      <c r="B23" s="206" t="s">
        <v>190</v>
      </c>
      <c r="C23" s="215" t="s">
        <v>528</v>
      </c>
      <c r="D23" s="216" t="s">
        <v>38</v>
      </c>
      <c r="E23" s="217" t="s">
        <v>4</v>
      </c>
      <c r="F23" s="210">
        <v>4.8</v>
      </c>
      <c r="G23" s="211">
        <v>3.8</v>
      </c>
      <c r="H23" s="212">
        <v>4.4</v>
      </c>
      <c r="I23" s="213">
        <v>37</v>
      </c>
      <c r="J23" s="213">
        <v>7.8</v>
      </c>
      <c r="K23" s="213">
        <v>7.9</v>
      </c>
      <c r="L23" s="213">
        <v>7</v>
      </c>
      <c r="M23" s="214" t="s">
        <v>676</v>
      </c>
    </row>
    <row r="24" spans="1:13" s="4" customFormat="1" ht="19.5" customHeight="1">
      <c r="A24" s="205">
        <v>20</v>
      </c>
      <c r="B24" s="206" t="s">
        <v>194</v>
      </c>
      <c r="C24" s="218" t="s">
        <v>531</v>
      </c>
      <c r="D24" s="219" t="s">
        <v>39</v>
      </c>
      <c r="E24" s="220" t="s">
        <v>4</v>
      </c>
      <c r="F24" s="210">
        <v>7.8</v>
      </c>
      <c r="G24" s="211">
        <v>4.5</v>
      </c>
      <c r="H24" s="212">
        <v>4.8</v>
      </c>
      <c r="I24" s="213">
        <v>39</v>
      </c>
      <c r="J24" s="213">
        <v>8.3</v>
      </c>
      <c r="K24" s="213">
        <v>7.7</v>
      </c>
      <c r="L24" s="213">
        <v>7.5</v>
      </c>
      <c r="M24" s="214" t="s">
        <v>675</v>
      </c>
    </row>
    <row r="25" spans="1:13" s="4" customFormat="1" ht="19.5" customHeight="1">
      <c r="A25" s="205">
        <v>21</v>
      </c>
      <c r="B25" s="206" t="s">
        <v>218</v>
      </c>
      <c r="C25" s="207" t="s">
        <v>554</v>
      </c>
      <c r="D25" s="208" t="s">
        <v>42</v>
      </c>
      <c r="E25" s="209" t="s">
        <v>4</v>
      </c>
      <c r="F25" s="210">
        <v>4.8</v>
      </c>
      <c r="G25" s="211">
        <v>3.8</v>
      </c>
      <c r="H25" s="212">
        <v>4.1</v>
      </c>
      <c r="I25" s="213">
        <v>32</v>
      </c>
      <c r="J25" s="213">
        <v>6.8</v>
      </c>
      <c r="K25" s="213">
        <v>6.3</v>
      </c>
      <c r="L25" s="213">
        <v>6.3</v>
      </c>
      <c r="M25" s="214" t="s">
        <v>678</v>
      </c>
    </row>
    <row r="26" spans="1:13" s="4" customFormat="1" ht="19.5" customHeight="1">
      <c r="A26" s="205">
        <v>22</v>
      </c>
      <c r="B26" s="206" t="s">
        <v>221</v>
      </c>
      <c r="C26" s="207" t="s">
        <v>558</v>
      </c>
      <c r="D26" s="208" t="s">
        <v>43</v>
      </c>
      <c r="E26" s="209" t="s">
        <v>4</v>
      </c>
      <c r="F26" s="210">
        <v>4.8</v>
      </c>
      <c r="G26" s="211">
        <v>5</v>
      </c>
      <c r="H26" s="212">
        <v>5.8</v>
      </c>
      <c r="I26" s="213">
        <v>32</v>
      </c>
      <c r="J26" s="213">
        <v>6.5</v>
      </c>
      <c r="K26" s="213">
        <v>7.1</v>
      </c>
      <c r="L26" s="213">
        <v>5.5</v>
      </c>
      <c r="M26" s="214" t="s">
        <v>675</v>
      </c>
    </row>
    <row r="27" spans="1:13" s="4" customFormat="1" ht="19.5" customHeight="1">
      <c r="A27" s="205">
        <v>23</v>
      </c>
      <c r="B27" s="206" t="s">
        <v>237</v>
      </c>
      <c r="C27" s="207" t="s">
        <v>574</v>
      </c>
      <c r="D27" s="208" t="s">
        <v>83</v>
      </c>
      <c r="E27" s="209" t="s">
        <v>4</v>
      </c>
      <c r="F27" s="210">
        <v>7</v>
      </c>
      <c r="G27" s="211">
        <v>3.5</v>
      </c>
      <c r="H27" s="212">
        <v>3.7</v>
      </c>
      <c r="I27" s="213">
        <v>39</v>
      </c>
      <c r="J27" s="213">
        <v>8.6</v>
      </c>
      <c r="K27" s="213">
        <v>8.4</v>
      </c>
      <c r="L27" s="213">
        <v>6.9</v>
      </c>
      <c r="M27" s="214" t="s">
        <v>677</v>
      </c>
    </row>
    <row r="28" spans="1:13" s="4" customFormat="1" ht="19.5" customHeight="1">
      <c r="A28" s="205">
        <v>24</v>
      </c>
      <c r="B28" s="206" t="s">
        <v>243</v>
      </c>
      <c r="C28" s="221" t="s">
        <v>582</v>
      </c>
      <c r="D28" s="222" t="s">
        <v>583</v>
      </c>
      <c r="E28" s="223" t="s">
        <v>4</v>
      </c>
      <c r="F28" s="210">
        <v>4.5</v>
      </c>
      <c r="G28" s="211">
        <v>6</v>
      </c>
      <c r="H28" s="212">
        <v>3.9</v>
      </c>
      <c r="I28" s="213">
        <v>34.5</v>
      </c>
      <c r="J28" s="213">
        <v>7.4</v>
      </c>
      <c r="K28" s="213">
        <v>7.1</v>
      </c>
      <c r="L28" s="213">
        <v>6.7</v>
      </c>
      <c r="M28" s="214" t="s">
        <v>679</v>
      </c>
    </row>
    <row r="29" spans="1:13" s="4" customFormat="1" ht="19.5" customHeight="1">
      <c r="A29" s="205">
        <v>25</v>
      </c>
      <c r="B29" s="206" t="s">
        <v>251</v>
      </c>
      <c r="C29" s="224" t="s">
        <v>538</v>
      </c>
      <c r="D29" s="225" t="s">
        <v>63</v>
      </c>
      <c r="E29" s="226" t="s">
        <v>4</v>
      </c>
      <c r="F29" s="210">
        <v>6.5</v>
      </c>
      <c r="G29" s="211">
        <v>6.5</v>
      </c>
      <c r="H29" s="212">
        <v>6</v>
      </c>
      <c r="I29" s="213">
        <v>38</v>
      </c>
      <c r="J29" s="213">
        <v>7.9</v>
      </c>
      <c r="K29" s="213">
        <v>7.6</v>
      </c>
      <c r="L29" s="213">
        <v>6.9</v>
      </c>
      <c r="M29" s="214" t="s">
        <v>675</v>
      </c>
    </row>
    <row r="30" spans="1:13" s="4" customFormat="1" ht="19.5" customHeight="1">
      <c r="A30" s="205">
        <v>26</v>
      </c>
      <c r="B30" s="206" t="s">
        <v>253</v>
      </c>
      <c r="C30" s="207" t="s">
        <v>138</v>
      </c>
      <c r="D30" s="208" t="s">
        <v>594</v>
      </c>
      <c r="E30" s="209" t="s">
        <v>4</v>
      </c>
      <c r="F30" s="210">
        <v>7</v>
      </c>
      <c r="G30" s="211">
        <v>1</v>
      </c>
      <c r="H30" s="212">
        <v>7.8</v>
      </c>
      <c r="I30" s="213">
        <v>36</v>
      </c>
      <c r="J30" s="213">
        <v>7.4</v>
      </c>
      <c r="K30" s="213">
        <v>6.4</v>
      </c>
      <c r="L30" s="213">
        <v>7.4</v>
      </c>
      <c r="M30" s="214" t="s">
        <v>675</v>
      </c>
    </row>
    <row r="31" spans="1:13" s="4" customFormat="1" ht="19.5" customHeight="1">
      <c r="A31" s="205">
        <v>27</v>
      </c>
      <c r="B31" s="206" t="s">
        <v>256</v>
      </c>
      <c r="C31" s="207" t="s">
        <v>88</v>
      </c>
      <c r="D31" s="208" t="s">
        <v>597</v>
      </c>
      <c r="E31" s="209" t="s">
        <v>4</v>
      </c>
      <c r="F31" s="210">
        <v>1.8</v>
      </c>
      <c r="G31" s="211">
        <v>0.8</v>
      </c>
      <c r="H31" s="212">
        <v>2.8</v>
      </c>
      <c r="I31" s="213">
        <v>30</v>
      </c>
      <c r="J31" s="213">
        <v>5.6</v>
      </c>
      <c r="K31" s="213">
        <v>4.5</v>
      </c>
      <c r="L31" s="213">
        <v>5.2</v>
      </c>
      <c r="M31" s="214" t="s">
        <v>679</v>
      </c>
    </row>
    <row r="32" spans="1:13" s="4" customFormat="1" ht="19.5" customHeight="1">
      <c r="A32" s="205">
        <v>28</v>
      </c>
      <c r="B32" s="206" t="s">
        <v>281</v>
      </c>
      <c r="C32" s="207" t="s">
        <v>626</v>
      </c>
      <c r="D32" s="208" t="s">
        <v>377</v>
      </c>
      <c r="E32" s="209" t="s">
        <v>4</v>
      </c>
      <c r="F32" s="210">
        <v>6.8</v>
      </c>
      <c r="G32" s="211">
        <v>7</v>
      </c>
      <c r="H32" s="212">
        <v>7.3</v>
      </c>
      <c r="I32" s="213">
        <v>41</v>
      </c>
      <c r="J32" s="213">
        <v>8.6</v>
      </c>
      <c r="K32" s="213">
        <v>9</v>
      </c>
      <c r="L32" s="213">
        <v>7.7</v>
      </c>
      <c r="M32" s="214" t="s">
        <v>675</v>
      </c>
    </row>
    <row r="33" spans="1:13" s="4" customFormat="1" ht="19.5" customHeight="1">
      <c r="A33" s="205">
        <v>29</v>
      </c>
      <c r="B33" s="206" t="s">
        <v>283</v>
      </c>
      <c r="C33" s="215" t="s">
        <v>362</v>
      </c>
      <c r="D33" s="216" t="s">
        <v>628</v>
      </c>
      <c r="E33" s="217" t="s">
        <v>4</v>
      </c>
      <c r="F33" s="210">
        <v>6.5</v>
      </c>
      <c r="G33" s="211">
        <v>4.3</v>
      </c>
      <c r="H33" s="212">
        <v>3.9</v>
      </c>
      <c r="I33" s="213">
        <v>36</v>
      </c>
      <c r="J33" s="213">
        <v>7.3</v>
      </c>
      <c r="K33" s="213">
        <v>7</v>
      </c>
      <c r="L33" s="213">
        <v>6.5</v>
      </c>
      <c r="M33" s="214" t="s">
        <v>675</v>
      </c>
    </row>
    <row r="34" spans="1:13" s="4" customFormat="1" ht="19.5" customHeight="1">
      <c r="A34" s="205">
        <v>30</v>
      </c>
      <c r="B34" s="206" t="s">
        <v>297</v>
      </c>
      <c r="C34" s="218" t="s">
        <v>364</v>
      </c>
      <c r="D34" s="219" t="s">
        <v>378</v>
      </c>
      <c r="E34" s="220" t="s">
        <v>4</v>
      </c>
      <c r="F34" s="210">
        <v>7</v>
      </c>
      <c r="G34" s="211">
        <v>5.5</v>
      </c>
      <c r="H34" s="212">
        <v>5</v>
      </c>
      <c r="I34" s="213">
        <v>36</v>
      </c>
      <c r="J34" s="213">
        <v>7.6</v>
      </c>
      <c r="K34" s="213">
        <v>7.5</v>
      </c>
      <c r="L34" s="213">
        <v>6.5</v>
      </c>
      <c r="M34" s="214" t="s">
        <v>678</v>
      </c>
    </row>
    <row r="35" spans="1:13" s="4" customFormat="1" ht="19.5" customHeight="1">
      <c r="A35" s="205">
        <v>31</v>
      </c>
      <c r="B35" s="206" t="s">
        <v>298</v>
      </c>
      <c r="C35" s="207" t="s">
        <v>642</v>
      </c>
      <c r="D35" s="208" t="s">
        <v>52</v>
      </c>
      <c r="E35" s="209" t="s">
        <v>4</v>
      </c>
      <c r="F35" s="210">
        <v>2.3</v>
      </c>
      <c r="G35" s="211">
        <v>5.5</v>
      </c>
      <c r="H35" s="212">
        <v>3.9</v>
      </c>
      <c r="I35" s="213">
        <v>32</v>
      </c>
      <c r="J35" s="213">
        <v>8</v>
      </c>
      <c r="K35" s="213">
        <v>7.7</v>
      </c>
      <c r="L35" s="213">
        <v>6</v>
      </c>
      <c r="M35" s="214" t="s">
        <v>677</v>
      </c>
    </row>
    <row r="36" spans="1:13" s="4" customFormat="1" ht="19.5" customHeight="1">
      <c r="A36" s="205">
        <v>32</v>
      </c>
      <c r="B36" s="206" t="s">
        <v>302</v>
      </c>
      <c r="C36" s="207" t="s">
        <v>646</v>
      </c>
      <c r="D36" s="208" t="s">
        <v>647</v>
      </c>
      <c r="E36" s="209" t="s">
        <v>4</v>
      </c>
      <c r="F36" s="210">
        <v>6.5</v>
      </c>
      <c r="G36" s="211">
        <v>1.3</v>
      </c>
      <c r="H36" s="212">
        <v>2.4</v>
      </c>
      <c r="I36" s="213">
        <v>37</v>
      </c>
      <c r="J36" s="213">
        <v>8</v>
      </c>
      <c r="K36" s="213">
        <v>7</v>
      </c>
      <c r="L36" s="213">
        <v>6.6</v>
      </c>
      <c r="M36" s="214" t="s">
        <v>677</v>
      </c>
    </row>
    <row r="37" spans="1:13" s="4" customFormat="1" ht="19.5" customHeight="1">
      <c r="A37" s="205">
        <v>33</v>
      </c>
      <c r="B37" s="206" t="s">
        <v>306</v>
      </c>
      <c r="C37" s="207" t="s">
        <v>651</v>
      </c>
      <c r="D37" s="208" t="s">
        <v>652</v>
      </c>
      <c r="E37" s="209" t="s">
        <v>4</v>
      </c>
      <c r="F37" s="210">
        <v>3.8</v>
      </c>
      <c r="G37" s="211">
        <v>1.3</v>
      </c>
      <c r="H37" s="212">
        <v>4.3</v>
      </c>
      <c r="I37" s="213">
        <v>27</v>
      </c>
      <c r="J37" s="213">
        <v>6</v>
      </c>
      <c r="K37" s="213">
        <v>5.4</v>
      </c>
      <c r="L37" s="213">
        <v>5.5</v>
      </c>
      <c r="M37" s="214" t="s">
        <v>675</v>
      </c>
    </row>
    <row r="38" spans="1:13" s="4" customFormat="1" ht="19.5" customHeight="1">
      <c r="A38" s="205">
        <v>34</v>
      </c>
      <c r="B38" s="206" t="s">
        <v>311</v>
      </c>
      <c r="C38" s="221" t="s">
        <v>658</v>
      </c>
      <c r="D38" s="222" t="s">
        <v>53</v>
      </c>
      <c r="E38" s="223" t="s">
        <v>4</v>
      </c>
      <c r="F38" s="210">
        <v>8.5</v>
      </c>
      <c r="G38" s="211">
        <v>7.8</v>
      </c>
      <c r="H38" s="212">
        <v>6</v>
      </c>
      <c r="I38" s="213">
        <v>41</v>
      </c>
      <c r="J38" s="213">
        <v>8.2</v>
      </c>
      <c r="K38" s="213">
        <v>7.5</v>
      </c>
      <c r="L38" s="213">
        <v>8.6</v>
      </c>
      <c r="M38" s="214" t="s">
        <v>676</v>
      </c>
    </row>
    <row r="39" spans="1:13" s="4" customFormat="1" ht="19.5" customHeight="1">
      <c r="A39" s="205">
        <v>35</v>
      </c>
      <c r="B39" s="206" t="s">
        <v>313</v>
      </c>
      <c r="C39" s="224" t="s">
        <v>659</v>
      </c>
      <c r="D39" s="225" t="s">
        <v>67</v>
      </c>
      <c r="E39" s="226" t="s">
        <v>4</v>
      </c>
      <c r="F39" s="210">
        <v>5.5</v>
      </c>
      <c r="G39" s="211">
        <v>4.5</v>
      </c>
      <c r="H39" s="212">
        <v>3.4</v>
      </c>
      <c r="I39" s="213">
        <v>38</v>
      </c>
      <c r="J39" s="213">
        <v>7.3</v>
      </c>
      <c r="K39" s="213">
        <v>7.4</v>
      </c>
      <c r="L39" s="213">
        <v>6.9</v>
      </c>
      <c r="M39" s="214" t="s">
        <v>675</v>
      </c>
    </row>
    <row r="40" spans="1:8" s="4" customFormat="1" ht="19.5" customHeight="1">
      <c r="A40" s="104"/>
      <c r="B40" s="92"/>
      <c r="C40" s="105"/>
      <c r="D40" s="106"/>
      <c r="E40" s="92"/>
      <c r="F40" s="107"/>
      <c r="G40" s="107"/>
      <c r="H40" s="107"/>
    </row>
    <row r="41" spans="2:8" s="17" customFormat="1" ht="23.25" customHeight="1" thickBot="1">
      <c r="B41" s="103"/>
      <c r="C41" s="284" t="s">
        <v>689</v>
      </c>
      <c r="D41" s="284"/>
      <c r="E41" s="284"/>
      <c r="F41" s="284"/>
      <c r="G41" s="284"/>
      <c r="H41" s="284"/>
    </row>
    <row r="42" spans="1:12" s="17" customFormat="1" ht="15.75">
      <c r="A42" s="7"/>
      <c r="B42" s="7"/>
      <c r="C42" s="82" t="s">
        <v>383</v>
      </c>
      <c r="D42" s="8" t="s">
        <v>7</v>
      </c>
      <c r="E42" s="9">
        <v>0</v>
      </c>
      <c r="F42" s="9">
        <f>COUNTIF($F$5:$F$39,"&gt;=8")</f>
        <v>2</v>
      </c>
      <c r="G42" s="9">
        <f>COUNTIF($G$5:$G$39,"&gt;=8")</f>
        <v>3</v>
      </c>
      <c r="H42" s="9">
        <f>COUNTIF(H5:H39,"&gt;=8")</f>
        <v>0</v>
      </c>
      <c r="I42" s="9"/>
      <c r="J42" s="9">
        <f>COUNTIF(J5:J39,"&gt;=8")</f>
        <v>9</v>
      </c>
      <c r="K42" s="9">
        <f>COUNTIF(K5:K39,"&gt;=8")</f>
        <v>7</v>
      </c>
      <c r="L42" s="108">
        <f>COUNTIF(L5:L39,"&gt;=8")</f>
        <v>2</v>
      </c>
    </row>
    <row r="43" spans="1:12" s="17" customFormat="1" ht="15.75">
      <c r="A43" s="7"/>
      <c r="B43" s="7"/>
      <c r="C43" s="83"/>
      <c r="D43" s="10" t="s">
        <v>8</v>
      </c>
      <c r="E43" s="101">
        <v>0</v>
      </c>
      <c r="F43" s="12">
        <f>F42/$F$48</f>
        <v>0.05714285714285714</v>
      </c>
      <c r="G43" s="12">
        <f>G42/G48</f>
        <v>0.08571428571428572</v>
      </c>
      <c r="H43" s="12">
        <f>H42/H48</f>
        <v>0</v>
      </c>
      <c r="I43" s="12"/>
      <c r="J43" s="12">
        <f>J42/J48</f>
        <v>0.2571428571428571</v>
      </c>
      <c r="K43" s="12">
        <f>K42/K48</f>
        <v>0.2</v>
      </c>
      <c r="L43" s="109">
        <f>L42/L48</f>
        <v>0.05714285714285714</v>
      </c>
    </row>
    <row r="44" spans="1:12" s="17" customFormat="1" ht="15.75">
      <c r="A44" s="13"/>
      <c r="B44" s="13"/>
      <c r="C44" s="83" t="s">
        <v>382</v>
      </c>
      <c r="D44" s="10" t="s">
        <v>7</v>
      </c>
      <c r="E44" s="14">
        <v>8</v>
      </c>
      <c r="F44" s="11">
        <f>COUNTIF($F$5:$F$39,"&lt;=3")</f>
        <v>4</v>
      </c>
      <c r="G44" s="11">
        <f>COUNTIF(G5:G39,"&lt;=3")</f>
        <v>11</v>
      </c>
      <c r="H44" s="11">
        <f>COUNTIF(H5:H39,"&lt;=3")</f>
        <v>5</v>
      </c>
      <c r="I44" s="11"/>
      <c r="J44" s="11">
        <f>COUNTIF(J5:J39,"&lt;=3")</f>
        <v>0</v>
      </c>
      <c r="K44" s="11">
        <f>COUNTIF(K5:K39,"&lt;=3")</f>
        <v>0</v>
      </c>
      <c r="L44" s="110">
        <f>COUNTIF(L5:L39,"&lt;=3")</f>
        <v>0</v>
      </c>
    </row>
    <row r="45" spans="1:12" s="17" customFormat="1" ht="15.75">
      <c r="A45" s="7"/>
      <c r="B45" s="7"/>
      <c r="C45" s="83"/>
      <c r="D45" s="10" t="s">
        <v>8</v>
      </c>
      <c r="E45" s="101">
        <v>0.229</v>
      </c>
      <c r="F45" s="12">
        <f>F44/$F$48</f>
        <v>0.11428571428571428</v>
      </c>
      <c r="G45" s="12">
        <f>G44/G48</f>
        <v>0.3142857142857143</v>
      </c>
      <c r="H45" s="12">
        <f>H44/H48</f>
        <v>0.14285714285714285</v>
      </c>
      <c r="I45" s="12"/>
      <c r="J45" s="12">
        <f>J44/J48</f>
        <v>0</v>
      </c>
      <c r="K45" s="12">
        <f>K44/K48</f>
        <v>0</v>
      </c>
      <c r="L45" s="109">
        <f>L44/L48</f>
        <v>0</v>
      </c>
    </row>
    <row r="46" spans="1:12" s="17" customFormat="1" ht="15.75">
      <c r="A46" s="7"/>
      <c r="B46" s="7"/>
      <c r="C46" s="83" t="s">
        <v>690</v>
      </c>
      <c r="D46" s="10" t="s">
        <v>7</v>
      </c>
      <c r="E46" s="11">
        <v>22</v>
      </c>
      <c r="F46" s="11">
        <f>COUNTIF($F$5:$F$39,"&gt;=5")</f>
        <v>20</v>
      </c>
      <c r="G46" s="11">
        <f>COUNTIF(G5:G39,"&gt;=5")</f>
        <v>15</v>
      </c>
      <c r="H46" s="11">
        <f>COUNTIF(H5:H39,"&gt;=5")</f>
        <v>11</v>
      </c>
      <c r="I46" s="11"/>
      <c r="J46" s="11">
        <f>COUNTIF(J5:J39,"&gt;=5")</f>
        <v>35</v>
      </c>
      <c r="K46" s="11">
        <f>COUNTIF(K5:K39,"&gt;=5")</f>
        <v>34</v>
      </c>
      <c r="L46" s="110">
        <f>COUNTIF(L5:L39,"&gt;=5")</f>
        <v>35</v>
      </c>
    </row>
    <row r="47" spans="1:12" s="17" customFormat="1" ht="15.75">
      <c r="A47" s="7"/>
      <c r="B47" s="7"/>
      <c r="C47" s="83"/>
      <c r="D47" s="10" t="s">
        <v>8</v>
      </c>
      <c r="E47" s="101">
        <v>0.629</v>
      </c>
      <c r="F47" s="12">
        <f>F46/$F$48</f>
        <v>0.5714285714285714</v>
      </c>
      <c r="G47" s="12">
        <f>G46/G48</f>
        <v>0.42857142857142855</v>
      </c>
      <c r="H47" s="12">
        <f>H46/H48</f>
        <v>0.3142857142857143</v>
      </c>
      <c r="I47" s="12"/>
      <c r="J47" s="12">
        <f>J46/J48</f>
        <v>1</v>
      </c>
      <c r="K47" s="12">
        <f>K46/K48</f>
        <v>0.9714285714285714</v>
      </c>
      <c r="L47" s="109">
        <f>L46/L48</f>
        <v>1</v>
      </c>
    </row>
    <row r="48" spans="1:12" s="17" customFormat="1" ht="16.5" thickBot="1">
      <c r="A48" s="7"/>
      <c r="B48" s="7"/>
      <c r="C48" s="84" t="s">
        <v>381</v>
      </c>
      <c r="D48" s="85"/>
      <c r="E48" s="15">
        <v>35</v>
      </c>
      <c r="F48" s="15">
        <f>COUNT(F5:F39)</f>
        <v>35</v>
      </c>
      <c r="G48" s="15">
        <f aca="true" t="shared" si="0" ref="G48:L48">COUNT(G5:G39)</f>
        <v>35</v>
      </c>
      <c r="H48" s="15">
        <f t="shared" si="0"/>
        <v>35</v>
      </c>
      <c r="I48" s="15"/>
      <c r="J48" s="15">
        <f t="shared" si="0"/>
        <v>35</v>
      </c>
      <c r="K48" s="15">
        <f t="shared" si="0"/>
        <v>35</v>
      </c>
      <c r="L48" s="111">
        <f t="shared" si="0"/>
        <v>35</v>
      </c>
    </row>
  </sheetData>
  <sheetProtection/>
  <mergeCells count="8">
    <mergeCell ref="C41:H41"/>
    <mergeCell ref="B3:B4"/>
    <mergeCell ref="C3:D4"/>
    <mergeCell ref="F3:H3"/>
    <mergeCell ref="I3:M3"/>
    <mergeCell ref="A1:F1"/>
    <mergeCell ref="A2:M2"/>
    <mergeCell ref="A3:A4"/>
  </mergeCells>
  <printOptions/>
  <pageMargins left="0.2" right="0.19" top="0.22" bottom="0.17" header="0.18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F49" sqref="F49"/>
    </sheetView>
  </sheetViews>
  <sheetFormatPr defaultColWidth="9.140625" defaultRowHeight="12.75"/>
  <cols>
    <col min="1" max="1" width="3.00390625" style="234" bestFit="1" customWidth="1"/>
    <col min="2" max="2" width="7.00390625" style="227" bestFit="1" customWidth="1"/>
    <col min="3" max="3" width="24.140625" style="234" bestFit="1" customWidth="1"/>
    <col min="4" max="4" width="10.140625" style="234" bestFit="1" customWidth="1"/>
    <col min="5" max="5" width="5.57421875" style="227" hidden="1" customWidth="1"/>
    <col min="6" max="8" width="7.140625" style="86" bestFit="1" customWidth="1"/>
    <col min="9" max="9" width="5.8515625" style="227" bestFit="1" customWidth="1"/>
    <col min="10" max="10" width="8.28125" style="227" bestFit="1" customWidth="1"/>
    <col min="11" max="11" width="7.140625" style="227" bestFit="1" customWidth="1"/>
    <col min="12" max="12" width="8.28125" style="227" bestFit="1" customWidth="1"/>
    <col min="13" max="13" width="17.421875" style="227" bestFit="1" customWidth="1"/>
    <col min="14" max="16384" width="9.140625" style="227" customWidth="1"/>
  </cols>
  <sheetData>
    <row r="1" spans="1:6" ht="19.5" customHeight="1">
      <c r="A1" s="280" t="s">
        <v>11</v>
      </c>
      <c r="B1" s="280"/>
      <c r="C1" s="280"/>
      <c r="D1" s="280"/>
      <c r="E1" s="280"/>
      <c r="F1" s="280"/>
    </row>
    <row r="2" spans="1:13" ht="45.75" customHeight="1" thickBot="1">
      <c r="A2" s="281" t="s">
        <v>385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4" customHeight="1" thickBot="1">
      <c r="A3" s="282" t="s">
        <v>696</v>
      </c>
      <c r="B3" s="271" t="s">
        <v>13</v>
      </c>
      <c r="C3" s="273" t="s">
        <v>14</v>
      </c>
      <c r="D3" s="274"/>
      <c r="E3" s="199"/>
      <c r="F3" s="277" t="s">
        <v>682</v>
      </c>
      <c r="G3" s="277"/>
      <c r="H3" s="277"/>
      <c r="I3" s="278" t="s">
        <v>683</v>
      </c>
      <c r="J3" s="277"/>
      <c r="K3" s="277"/>
      <c r="L3" s="277"/>
      <c r="M3" s="279"/>
    </row>
    <row r="4" spans="1:13" s="233" customFormat="1" ht="29.25" thickBot="1">
      <c r="A4" s="283"/>
      <c r="B4" s="272"/>
      <c r="C4" s="275"/>
      <c r="D4" s="276"/>
      <c r="E4" s="200" t="s">
        <v>15</v>
      </c>
      <c r="F4" s="201" t="s">
        <v>16</v>
      </c>
      <c r="G4" s="201" t="s">
        <v>17</v>
      </c>
      <c r="H4" s="201" t="s">
        <v>18</v>
      </c>
      <c r="I4" s="201" t="s">
        <v>684</v>
      </c>
      <c r="J4" s="202" t="s">
        <v>688</v>
      </c>
      <c r="K4" s="201" t="s">
        <v>685</v>
      </c>
      <c r="L4" s="203" t="s">
        <v>686</v>
      </c>
      <c r="M4" s="204" t="s">
        <v>687</v>
      </c>
    </row>
    <row r="5" spans="1:13" ht="19.5" customHeight="1" thickTop="1">
      <c r="A5" s="205">
        <v>1</v>
      </c>
      <c r="B5" s="206" t="s">
        <v>107</v>
      </c>
      <c r="C5" s="207" t="s">
        <v>406</v>
      </c>
      <c r="D5" s="208" t="s">
        <v>113</v>
      </c>
      <c r="E5" s="209" t="s">
        <v>5</v>
      </c>
      <c r="F5" s="210">
        <v>2.5</v>
      </c>
      <c r="G5" s="211">
        <v>4.3</v>
      </c>
      <c r="H5" s="212">
        <v>3.9</v>
      </c>
      <c r="I5" s="213">
        <v>37.5</v>
      </c>
      <c r="J5" s="213">
        <v>7.2</v>
      </c>
      <c r="K5" s="213">
        <v>7.3</v>
      </c>
      <c r="L5" s="213">
        <v>6</v>
      </c>
      <c r="M5" s="214" t="s">
        <v>676</v>
      </c>
    </row>
    <row r="6" spans="1:13" ht="19.5" customHeight="1">
      <c r="A6" s="205">
        <v>2</v>
      </c>
      <c r="B6" s="206" t="s">
        <v>114</v>
      </c>
      <c r="C6" s="207" t="s">
        <v>159</v>
      </c>
      <c r="D6" s="208" t="s">
        <v>413</v>
      </c>
      <c r="E6" s="209" t="s">
        <v>5</v>
      </c>
      <c r="F6" s="210">
        <v>6</v>
      </c>
      <c r="G6" s="211">
        <v>0.5</v>
      </c>
      <c r="H6" s="212">
        <v>4</v>
      </c>
      <c r="I6" s="213">
        <v>28</v>
      </c>
      <c r="J6" s="213">
        <v>6.5</v>
      </c>
      <c r="K6" s="213">
        <v>4.7</v>
      </c>
      <c r="L6" s="213">
        <v>6.1</v>
      </c>
      <c r="M6" s="214" t="s">
        <v>675</v>
      </c>
    </row>
    <row r="7" spans="1:13" ht="19.5" customHeight="1">
      <c r="A7" s="205">
        <v>3</v>
      </c>
      <c r="B7" s="206" t="s">
        <v>127</v>
      </c>
      <c r="C7" s="207" t="s">
        <v>429</v>
      </c>
      <c r="D7" s="208" t="s">
        <v>25</v>
      </c>
      <c r="E7" s="209" t="s">
        <v>5</v>
      </c>
      <c r="F7" s="210">
        <v>2.8</v>
      </c>
      <c r="G7" s="211">
        <v>3.5</v>
      </c>
      <c r="H7" s="212">
        <v>3.4</v>
      </c>
      <c r="I7" s="213">
        <v>32.5</v>
      </c>
      <c r="J7" s="213">
        <v>7</v>
      </c>
      <c r="K7" s="213">
        <v>7</v>
      </c>
      <c r="L7" s="213">
        <v>6.1</v>
      </c>
      <c r="M7" s="214" t="s">
        <v>676</v>
      </c>
    </row>
    <row r="8" spans="1:13" ht="19.5" customHeight="1">
      <c r="A8" s="205">
        <v>4</v>
      </c>
      <c r="B8" s="206" t="s">
        <v>119</v>
      </c>
      <c r="C8" s="221" t="s">
        <v>421</v>
      </c>
      <c r="D8" s="222" t="s">
        <v>23</v>
      </c>
      <c r="E8" s="223" t="s">
        <v>5</v>
      </c>
      <c r="F8" s="210">
        <v>6</v>
      </c>
      <c r="G8" s="211">
        <v>6.8</v>
      </c>
      <c r="H8" s="212">
        <v>5.3</v>
      </c>
      <c r="I8" s="213">
        <v>37</v>
      </c>
      <c r="J8" s="213">
        <v>7.8</v>
      </c>
      <c r="K8" s="213">
        <v>8.5</v>
      </c>
      <c r="L8" s="213">
        <v>6.7</v>
      </c>
      <c r="M8" s="214" t="s">
        <v>678</v>
      </c>
    </row>
    <row r="9" spans="1:13" ht="19.5" customHeight="1">
      <c r="A9" s="205">
        <v>5</v>
      </c>
      <c r="B9" s="206" t="s">
        <v>148</v>
      </c>
      <c r="C9" s="218" t="s">
        <v>365</v>
      </c>
      <c r="D9" s="219" t="s">
        <v>27</v>
      </c>
      <c r="E9" s="220" t="s">
        <v>5</v>
      </c>
      <c r="F9" s="210">
        <v>1.5</v>
      </c>
      <c r="G9" s="211">
        <v>5.5</v>
      </c>
      <c r="H9" s="212">
        <v>4</v>
      </c>
      <c r="I9" s="213">
        <v>39</v>
      </c>
      <c r="J9" s="213">
        <v>8.4</v>
      </c>
      <c r="K9" s="213">
        <v>8.5</v>
      </c>
      <c r="L9" s="213">
        <v>8.2</v>
      </c>
      <c r="M9" s="214" t="s">
        <v>675</v>
      </c>
    </row>
    <row r="10" spans="1:13" ht="19.5" customHeight="1">
      <c r="A10" s="205">
        <v>6</v>
      </c>
      <c r="B10" s="206" t="s">
        <v>151</v>
      </c>
      <c r="C10" s="207" t="s">
        <v>79</v>
      </c>
      <c r="D10" s="208" t="s">
        <v>28</v>
      </c>
      <c r="E10" s="209" t="s">
        <v>5</v>
      </c>
      <c r="F10" s="210">
        <v>4.8</v>
      </c>
      <c r="G10" s="211">
        <v>4</v>
      </c>
      <c r="H10" s="212">
        <v>3.4</v>
      </c>
      <c r="I10" s="213">
        <v>33.5</v>
      </c>
      <c r="J10" s="213">
        <v>7.5</v>
      </c>
      <c r="K10" s="213">
        <v>6.6</v>
      </c>
      <c r="L10" s="213">
        <v>6.7</v>
      </c>
      <c r="M10" s="214" t="s">
        <v>676</v>
      </c>
    </row>
    <row r="11" spans="1:13" ht="19.5" customHeight="1">
      <c r="A11" s="205">
        <v>7</v>
      </c>
      <c r="B11" s="206" t="s">
        <v>330</v>
      </c>
      <c r="C11" s="207" t="s">
        <v>460</v>
      </c>
      <c r="D11" s="208" t="s">
        <v>30</v>
      </c>
      <c r="E11" s="209" t="s">
        <v>5</v>
      </c>
      <c r="F11" s="210">
        <v>6</v>
      </c>
      <c r="G11" s="211">
        <v>9</v>
      </c>
      <c r="H11" s="212">
        <v>5.9</v>
      </c>
      <c r="I11" s="213">
        <v>40</v>
      </c>
      <c r="J11" s="213">
        <v>8.7</v>
      </c>
      <c r="K11" s="213">
        <v>9.3</v>
      </c>
      <c r="L11" s="213">
        <v>7.3</v>
      </c>
      <c r="M11" s="214" t="s">
        <v>678</v>
      </c>
    </row>
    <row r="12" spans="1:13" ht="19.5" customHeight="1">
      <c r="A12" s="205">
        <v>8</v>
      </c>
      <c r="B12" s="206" t="s">
        <v>339</v>
      </c>
      <c r="C12" s="207" t="s">
        <v>471</v>
      </c>
      <c r="D12" s="208" t="s">
        <v>31</v>
      </c>
      <c r="E12" s="209" t="s">
        <v>5</v>
      </c>
      <c r="F12" s="210">
        <v>2.5</v>
      </c>
      <c r="G12" s="211">
        <v>6</v>
      </c>
      <c r="H12" s="212">
        <v>6.3</v>
      </c>
      <c r="I12" s="213">
        <v>36</v>
      </c>
      <c r="J12" s="213">
        <v>7.6</v>
      </c>
      <c r="K12" s="213">
        <v>8.2</v>
      </c>
      <c r="L12" s="213">
        <v>5.9</v>
      </c>
      <c r="M12" s="214" t="s">
        <v>675</v>
      </c>
    </row>
    <row r="13" spans="1:13" ht="19.5" customHeight="1">
      <c r="A13" s="205">
        <v>9</v>
      </c>
      <c r="B13" s="206" t="s">
        <v>344</v>
      </c>
      <c r="C13" s="207" t="s">
        <v>475</v>
      </c>
      <c r="D13" s="208" t="s">
        <v>476</v>
      </c>
      <c r="E13" s="209" t="s">
        <v>5</v>
      </c>
      <c r="F13" s="210">
        <v>1.5</v>
      </c>
      <c r="G13" s="211">
        <v>1</v>
      </c>
      <c r="H13" s="212">
        <v>3</v>
      </c>
      <c r="I13" s="213">
        <v>25</v>
      </c>
      <c r="J13" s="213">
        <v>5.8</v>
      </c>
      <c r="K13" s="213">
        <v>5</v>
      </c>
      <c r="L13" s="213">
        <v>5.3</v>
      </c>
      <c r="M13" s="214" t="s">
        <v>678</v>
      </c>
    </row>
    <row r="14" spans="1:13" ht="19.5" customHeight="1">
      <c r="A14" s="205">
        <v>10</v>
      </c>
      <c r="B14" s="206" t="s">
        <v>346</v>
      </c>
      <c r="C14" s="221" t="s">
        <v>477</v>
      </c>
      <c r="D14" s="222" t="s">
        <v>60</v>
      </c>
      <c r="E14" s="223" t="s">
        <v>5</v>
      </c>
      <c r="F14" s="210">
        <v>1.8</v>
      </c>
      <c r="G14" s="211">
        <v>2.3</v>
      </c>
      <c r="H14" s="212">
        <v>4.7</v>
      </c>
      <c r="I14" s="213">
        <v>35</v>
      </c>
      <c r="J14" s="213">
        <v>7</v>
      </c>
      <c r="K14" s="213">
        <v>6.7</v>
      </c>
      <c r="L14" s="213">
        <v>6.4</v>
      </c>
      <c r="M14" s="214" t="s">
        <v>675</v>
      </c>
    </row>
    <row r="15" spans="1:13" ht="19.5" customHeight="1">
      <c r="A15" s="205">
        <v>11</v>
      </c>
      <c r="B15" s="206" t="s">
        <v>352</v>
      </c>
      <c r="C15" s="218" t="s">
        <v>487</v>
      </c>
      <c r="D15" s="219" t="s">
        <v>488</v>
      </c>
      <c r="E15" s="220" t="s">
        <v>5</v>
      </c>
      <c r="F15" s="210">
        <v>5.5</v>
      </c>
      <c r="G15" s="211">
        <v>3</v>
      </c>
      <c r="H15" s="212">
        <v>3.9</v>
      </c>
      <c r="I15" s="213">
        <v>30</v>
      </c>
      <c r="J15" s="213">
        <v>6.5</v>
      </c>
      <c r="K15" s="213">
        <v>6</v>
      </c>
      <c r="L15" s="213">
        <v>5.7</v>
      </c>
      <c r="M15" s="214" t="s">
        <v>675</v>
      </c>
    </row>
    <row r="16" spans="1:13" ht="19.5" customHeight="1">
      <c r="A16" s="205">
        <v>12</v>
      </c>
      <c r="B16" s="206" t="s">
        <v>355</v>
      </c>
      <c r="C16" s="207" t="s">
        <v>491</v>
      </c>
      <c r="D16" s="208" t="s">
        <v>489</v>
      </c>
      <c r="E16" s="209" t="s">
        <v>5</v>
      </c>
      <c r="F16" s="210">
        <v>5</v>
      </c>
      <c r="G16" s="211">
        <v>6.3</v>
      </c>
      <c r="H16" s="212">
        <v>5.2</v>
      </c>
      <c r="I16" s="213">
        <v>41.5</v>
      </c>
      <c r="J16" s="213">
        <v>8.3</v>
      </c>
      <c r="K16" s="213">
        <v>8.8</v>
      </c>
      <c r="L16" s="213">
        <v>7.4</v>
      </c>
      <c r="M16" s="214" t="s">
        <v>676</v>
      </c>
    </row>
    <row r="17" spans="1:13" ht="19.5" customHeight="1">
      <c r="A17" s="205">
        <v>13</v>
      </c>
      <c r="B17" s="206" t="s">
        <v>161</v>
      </c>
      <c r="C17" s="207" t="s">
        <v>496</v>
      </c>
      <c r="D17" s="208" t="s">
        <v>33</v>
      </c>
      <c r="E17" s="209" t="s">
        <v>5</v>
      </c>
      <c r="F17" s="210">
        <v>5.3</v>
      </c>
      <c r="G17" s="211">
        <v>5</v>
      </c>
      <c r="H17" s="212">
        <v>4.4</v>
      </c>
      <c r="I17" s="213">
        <v>36</v>
      </c>
      <c r="J17" s="213">
        <v>7.4</v>
      </c>
      <c r="K17" s="213">
        <v>6.7</v>
      </c>
      <c r="L17" s="213">
        <v>6</v>
      </c>
      <c r="M17" s="214" t="s">
        <v>675</v>
      </c>
    </row>
    <row r="18" spans="1:13" ht="19.5" customHeight="1">
      <c r="A18" s="205">
        <v>14</v>
      </c>
      <c r="B18" s="206" t="s">
        <v>173</v>
      </c>
      <c r="C18" s="207" t="s">
        <v>511</v>
      </c>
      <c r="D18" s="208" t="s">
        <v>34</v>
      </c>
      <c r="E18" s="209" t="s">
        <v>5</v>
      </c>
      <c r="F18" s="210">
        <v>7</v>
      </c>
      <c r="G18" s="211">
        <v>7.8</v>
      </c>
      <c r="H18" s="212">
        <v>6.2</v>
      </c>
      <c r="I18" s="213">
        <v>38</v>
      </c>
      <c r="J18" s="213">
        <v>7.7</v>
      </c>
      <c r="K18" s="213">
        <v>7.6</v>
      </c>
      <c r="L18" s="213">
        <v>6.3</v>
      </c>
      <c r="M18" s="214" t="s">
        <v>675</v>
      </c>
    </row>
    <row r="19" spans="1:13" ht="19.5" customHeight="1">
      <c r="A19" s="205">
        <v>15</v>
      </c>
      <c r="B19" s="206" t="s">
        <v>187</v>
      </c>
      <c r="C19" s="215" t="s">
        <v>74</v>
      </c>
      <c r="D19" s="216" t="s">
        <v>38</v>
      </c>
      <c r="E19" s="217" t="s">
        <v>5</v>
      </c>
      <c r="F19" s="210">
        <v>3</v>
      </c>
      <c r="G19" s="211">
        <v>0.5</v>
      </c>
      <c r="H19" s="212">
        <v>2.8</v>
      </c>
      <c r="I19" s="213">
        <v>30</v>
      </c>
      <c r="J19" s="213">
        <v>6.2</v>
      </c>
      <c r="K19" s="213">
        <v>5.3</v>
      </c>
      <c r="L19" s="213">
        <v>5.6</v>
      </c>
      <c r="M19" s="214" t="s">
        <v>675</v>
      </c>
    </row>
    <row r="20" spans="1:13" ht="19.5" customHeight="1">
      <c r="A20" s="205">
        <v>16</v>
      </c>
      <c r="B20" s="206" t="s">
        <v>193</v>
      </c>
      <c r="C20" s="218" t="s">
        <v>530</v>
      </c>
      <c r="D20" s="219" t="s">
        <v>39</v>
      </c>
      <c r="E20" s="220" t="s">
        <v>5</v>
      </c>
      <c r="F20" s="210">
        <v>8</v>
      </c>
      <c r="G20" s="211">
        <v>7.5</v>
      </c>
      <c r="H20" s="212">
        <v>5.5</v>
      </c>
      <c r="I20" s="213">
        <v>40</v>
      </c>
      <c r="J20" s="213">
        <v>8</v>
      </c>
      <c r="K20" s="213">
        <v>8.5</v>
      </c>
      <c r="L20" s="213">
        <v>7.5</v>
      </c>
      <c r="M20" s="214" t="s">
        <v>675</v>
      </c>
    </row>
    <row r="21" spans="1:13" ht="19.5" customHeight="1">
      <c r="A21" s="205">
        <v>17</v>
      </c>
      <c r="B21" s="206" t="s">
        <v>196</v>
      </c>
      <c r="C21" s="207" t="s">
        <v>533</v>
      </c>
      <c r="D21" s="208" t="s">
        <v>39</v>
      </c>
      <c r="E21" s="209" t="s">
        <v>5</v>
      </c>
      <c r="F21" s="210">
        <v>6.3</v>
      </c>
      <c r="G21" s="211">
        <v>6.3</v>
      </c>
      <c r="H21" s="212">
        <v>3.6</v>
      </c>
      <c r="I21" s="213">
        <v>37</v>
      </c>
      <c r="J21" s="213">
        <v>7.9</v>
      </c>
      <c r="K21" s="213">
        <v>8.1</v>
      </c>
      <c r="L21" s="213">
        <v>7.3</v>
      </c>
      <c r="M21" s="214" t="s">
        <v>678</v>
      </c>
    </row>
    <row r="22" spans="1:13" ht="19.5" customHeight="1">
      <c r="A22" s="205">
        <v>18</v>
      </c>
      <c r="B22" s="206" t="s">
        <v>197</v>
      </c>
      <c r="C22" s="207" t="s">
        <v>534</v>
      </c>
      <c r="D22" s="208" t="s">
        <v>39</v>
      </c>
      <c r="E22" s="209" t="s">
        <v>5</v>
      </c>
      <c r="F22" s="210">
        <v>8.8</v>
      </c>
      <c r="G22" s="211">
        <v>4.5</v>
      </c>
      <c r="H22" s="212">
        <v>4.7</v>
      </c>
      <c r="I22" s="213">
        <v>37</v>
      </c>
      <c r="J22" s="213">
        <v>7.9</v>
      </c>
      <c r="K22" s="213">
        <v>7.7</v>
      </c>
      <c r="L22" s="213">
        <v>7.2</v>
      </c>
      <c r="M22" s="214" t="s">
        <v>678</v>
      </c>
    </row>
    <row r="23" spans="1:13" ht="19.5" customHeight="1">
      <c r="A23" s="205">
        <v>19</v>
      </c>
      <c r="B23" s="206" t="s">
        <v>212</v>
      </c>
      <c r="C23" s="207" t="s">
        <v>547</v>
      </c>
      <c r="D23" s="208" t="s">
        <v>548</v>
      </c>
      <c r="E23" s="209" t="s">
        <v>5</v>
      </c>
      <c r="F23" s="210">
        <v>9.3</v>
      </c>
      <c r="G23" s="211">
        <v>8</v>
      </c>
      <c r="H23" s="212">
        <v>7.9</v>
      </c>
      <c r="I23" s="213">
        <v>41</v>
      </c>
      <c r="J23" s="213">
        <v>9.3</v>
      </c>
      <c r="K23" s="213">
        <v>9.2</v>
      </c>
      <c r="L23" s="213">
        <v>9</v>
      </c>
      <c r="M23" s="214" t="s">
        <v>677</v>
      </c>
    </row>
    <row r="24" spans="1:13" ht="19.5" customHeight="1">
      <c r="A24" s="205">
        <v>20</v>
      </c>
      <c r="B24" s="206" t="s">
        <v>226</v>
      </c>
      <c r="C24" s="221" t="s">
        <v>562</v>
      </c>
      <c r="D24" s="222" t="s">
        <v>43</v>
      </c>
      <c r="E24" s="223" t="s">
        <v>5</v>
      </c>
      <c r="F24" s="210">
        <v>5.5</v>
      </c>
      <c r="G24" s="211">
        <v>4.5</v>
      </c>
      <c r="H24" s="212">
        <v>6.6</v>
      </c>
      <c r="I24" s="213">
        <v>36</v>
      </c>
      <c r="J24" s="213">
        <v>6.9</v>
      </c>
      <c r="K24" s="213">
        <v>6.9</v>
      </c>
      <c r="L24" s="213">
        <v>6</v>
      </c>
      <c r="M24" s="214" t="s">
        <v>675</v>
      </c>
    </row>
    <row r="25" spans="1:13" ht="19.5" customHeight="1">
      <c r="A25" s="205">
        <v>21</v>
      </c>
      <c r="B25" s="206" t="s">
        <v>254</v>
      </c>
      <c r="C25" s="224" t="s">
        <v>595</v>
      </c>
      <c r="D25" s="225" t="s">
        <v>48</v>
      </c>
      <c r="E25" s="226" t="s">
        <v>5</v>
      </c>
      <c r="F25" s="210">
        <v>8</v>
      </c>
      <c r="G25" s="211">
        <v>3.5</v>
      </c>
      <c r="H25" s="212">
        <v>6.7</v>
      </c>
      <c r="I25" s="213">
        <v>32</v>
      </c>
      <c r="J25" s="213">
        <v>7.1</v>
      </c>
      <c r="K25" s="213">
        <v>6.6</v>
      </c>
      <c r="L25" s="213">
        <v>6.1</v>
      </c>
      <c r="M25" s="214" t="s">
        <v>675</v>
      </c>
    </row>
    <row r="26" spans="1:13" ht="19.5" customHeight="1">
      <c r="A26" s="205">
        <v>22</v>
      </c>
      <c r="B26" s="206" t="s">
        <v>258</v>
      </c>
      <c r="C26" s="207" t="s">
        <v>599</v>
      </c>
      <c r="D26" s="208" t="s">
        <v>600</v>
      </c>
      <c r="E26" s="209" t="s">
        <v>5</v>
      </c>
      <c r="F26" s="210">
        <v>4.5</v>
      </c>
      <c r="G26" s="211">
        <v>1.8</v>
      </c>
      <c r="H26" s="212">
        <v>5.1</v>
      </c>
      <c r="I26" s="213">
        <v>39</v>
      </c>
      <c r="J26" s="213">
        <v>8.5</v>
      </c>
      <c r="K26" s="213">
        <v>8.7</v>
      </c>
      <c r="L26" s="213">
        <v>7.5</v>
      </c>
      <c r="M26" s="214" t="s">
        <v>676</v>
      </c>
    </row>
    <row r="27" spans="1:13" ht="19.5" customHeight="1">
      <c r="A27" s="205">
        <v>23</v>
      </c>
      <c r="B27" s="206" t="s">
        <v>266</v>
      </c>
      <c r="C27" s="207" t="s">
        <v>609</v>
      </c>
      <c r="D27" s="208" t="s">
        <v>87</v>
      </c>
      <c r="E27" s="209" t="s">
        <v>5</v>
      </c>
      <c r="F27" s="210">
        <v>3</v>
      </c>
      <c r="G27" s="211">
        <v>2</v>
      </c>
      <c r="H27" s="212">
        <v>2.4</v>
      </c>
      <c r="I27" s="213">
        <v>31</v>
      </c>
      <c r="J27" s="213">
        <v>5.8</v>
      </c>
      <c r="K27" s="213">
        <v>5.2</v>
      </c>
      <c r="L27" s="213">
        <v>5.5</v>
      </c>
      <c r="M27" s="214" t="s">
        <v>674</v>
      </c>
    </row>
    <row r="28" spans="1:13" ht="19.5" customHeight="1">
      <c r="A28" s="205">
        <v>24</v>
      </c>
      <c r="B28" s="206" t="s">
        <v>267</v>
      </c>
      <c r="C28" s="207" t="s">
        <v>610</v>
      </c>
      <c r="D28" s="208" t="s">
        <v>65</v>
      </c>
      <c r="E28" s="209" t="s">
        <v>5</v>
      </c>
      <c r="F28" s="210">
        <v>4.3</v>
      </c>
      <c r="G28" s="211">
        <v>1</v>
      </c>
      <c r="H28" s="212">
        <v>2.1</v>
      </c>
      <c r="I28" s="213">
        <v>26</v>
      </c>
      <c r="J28" s="213">
        <v>5.9</v>
      </c>
      <c r="K28" s="213">
        <v>6</v>
      </c>
      <c r="L28" s="213">
        <v>5.9</v>
      </c>
      <c r="M28" s="214" t="s">
        <v>675</v>
      </c>
    </row>
    <row r="29" spans="1:13" ht="19.5" customHeight="1">
      <c r="A29" s="205">
        <v>25</v>
      </c>
      <c r="B29" s="206" t="s">
        <v>268</v>
      </c>
      <c r="C29" s="215" t="s">
        <v>444</v>
      </c>
      <c r="D29" s="216" t="s">
        <v>65</v>
      </c>
      <c r="E29" s="217" t="s">
        <v>5</v>
      </c>
      <c r="F29" s="210">
        <v>6.3</v>
      </c>
      <c r="G29" s="211">
        <v>5.8</v>
      </c>
      <c r="H29" s="212">
        <v>6.7</v>
      </c>
      <c r="I29" s="213">
        <v>40</v>
      </c>
      <c r="J29" s="213">
        <v>8.4</v>
      </c>
      <c r="K29" s="213">
        <v>8.5</v>
      </c>
      <c r="L29" s="213">
        <v>7.5</v>
      </c>
      <c r="M29" s="214" t="s">
        <v>675</v>
      </c>
    </row>
    <row r="30" spans="1:13" ht="19.5" customHeight="1">
      <c r="A30" s="205">
        <v>26</v>
      </c>
      <c r="B30" s="206" t="s">
        <v>273</v>
      </c>
      <c r="C30" s="218" t="s">
        <v>616</v>
      </c>
      <c r="D30" s="219" t="s">
        <v>617</v>
      </c>
      <c r="E30" s="220" t="s">
        <v>5</v>
      </c>
      <c r="F30" s="210">
        <v>4.3</v>
      </c>
      <c r="G30" s="211">
        <v>5</v>
      </c>
      <c r="H30" s="212">
        <v>4.7</v>
      </c>
      <c r="I30" s="213">
        <v>29</v>
      </c>
      <c r="J30" s="213">
        <v>7.2</v>
      </c>
      <c r="K30" s="213">
        <v>7.1</v>
      </c>
      <c r="L30" s="213">
        <v>5.9</v>
      </c>
      <c r="M30" s="214" t="s">
        <v>678</v>
      </c>
    </row>
    <row r="31" spans="1:13" ht="19.5" customHeight="1">
      <c r="A31" s="205">
        <v>27</v>
      </c>
      <c r="B31" s="206" t="s">
        <v>275</v>
      </c>
      <c r="C31" s="207" t="s">
        <v>59</v>
      </c>
      <c r="D31" s="208" t="s">
        <v>619</v>
      </c>
      <c r="E31" s="209" t="s">
        <v>5</v>
      </c>
      <c r="F31" s="210">
        <v>4</v>
      </c>
      <c r="G31" s="211">
        <v>3.5</v>
      </c>
      <c r="H31" s="212">
        <v>3.5</v>
      </c>
      <c r="I31" s="213">
        <v>37</v>
      </c>
      <c r="J31" s="213">
        <v>7.6</v>
      </c>
      <c r="K31" s="213">
        <v>6.2</v>
      </c>
      <c r="L31" s="213">
        <v>7.4</v>
      </c>
      <c r="M31" s="214" t="s">
        <v>674</v>
      </c>
    </row>
    <row r="32" spans="1:13" ht="19.5" customHeight="1">
      <c r="A32" s="205">
        <v>28</v>
      </c>
      <c r="B32" s="206" t="s">
        <v>286</v>
      </c>
      <c r="C32" s="207" t="s">
        <v>631</v>
      </c>
      <c r="D32" s="208" t="s">
        <v>50</v>
      </c>
      <c r="E32" s="209" t="s">
        <v>5</v>
      </c>
      <c r="F32" s="210">
        <v>8.8</v>
      </c>
      <c r="G32" s="211">
        <v>7.3</v>
      </c>
      <c r="H32" s="212">
        <v>5.4</v>
      </c>
      <c r="I32" s="213">
        <v>38</v>
      </c>
      <c r="J32" s="213">
        <v>7.9</v>
      </c>
      <c r="K32" s="213">
        <v>7.6</v>
      </c>
      <c r="L32" s="213">
        <v>7.9</v>
      </c>
      <c r="M32" s="214" t="s">
        <v>675</v>
      </c>
    </row>
    <row r="33" spans="1:13" ht="19.5" customHeight="1">
      <c r="A33" s="205">
        <v>29</v>
      </c>
      <c r="B33" s="206" t="s">
        <v>292</v>
      </c>
      <c r="C33" s="207" t="s">
        <v>636</v>
      </c>
      <c r="D33" s="208" t="s">
        <v>637</v>
      </c>
      <c r="E33" s="209" t="s">
        <v>5</v>
      </c>
      <c r="F33" s="210">
        <v>4</v>
      </c>
      <c r="G33" s="211">
        <v>3.5</v>
      </c>
      <c r="H33" s="212">
        <v>2.8</v>
      </c>
      <c r="I33" s="213">
        <v>39</v>
      </c>
      <c r="J33" s="213">
        <v>8.3</v>
      </c>
      <c r="K33" s="213">
        <v>8.2</v>
      </c>
      <c r="L33" s="213">
        <v>7.1</v>
      </c>
      <c r="M33" s="214" t="s">
        <v>676</v>
      </c>
    </row>
    <row r="34" spans="1:13" ht="19.5" customHeight="1">
      <c r="A34" s="205">
        <v>30</v>
      </c>
      <c r="B34" s="206" t="s">
        <v>310</v>
      </c>
      <c r="C34" s="221" t="s">
        <v>657</v>
      </c>
      <c r="D34" s="222" t="s">
        <v>379</v>
      </c>
      <c r="E34" s="223" t="s">
        <v>5</v>
      </c>
      <c r="F34" s="210">
        <v>6</v>
      </c>
      <c r="G34" s="211">
        <v>4.5</v>
      </c>
      <c r="H34" s="212">
        <v>3.5</v>
      </c>
      <c r="I34" s="213">
        <v>36.5</v>
      </c>
      <c r="J34" s="213">
        <v>7.1</v>
      </c>
      <c r="K34" s="213">
        <v>6.7</v>
      </c>
      <c r="L34" s="213">
        <v>6.7</v>
      </c>
      <c r="M34" s="214" t="s">
        <v>679</v>
      </c>
    </row>
    <row r="35" spans="1:13" ht="19.5" customHeight="1">
      <c r="A35" s="205">
        <v>31</v>
      </c>
      <c r="B35" s="206" t="s">
        <v>312</v>
      </c>
      <c r="C35" s="224" t="s">
        <v>490</v>
      </c>
      <c r="D35" s="225" t="s">
        <v>67</v>
      </c>
      <c r="E35" s="226" t="s">
        <v>5</v>
      </c>
      <c r="F35" s="210">
        <v>4</v>
      </c>
      <c r="G35" s="211">
        <v>4.5</v>
      </c>
      <c r="H35" s="212">
        <v>3.9</v>
      </c>
      <c r="I35" s="213">
        <v>36</v>
      </c>
      <c r="J35" s="213">
        <v>7.4</v>
      </c>
      <c r="K35" s="213">
        <v>8</v>
      </c>
      <c r="L35" s="213">
        <v>6</v>
      </c>
      <c r="M35" s="214" t="s">
        <v>675</v>
      </c>
    </row>
    <row r="36" spans="1:13" ht="19.5" customHeight="1">
      <c r="A36" s="205">
        <v>32</v>
      </c>
      <c r="B36" s="206" t="s">
        <v>314</v>
      </c>
      <c r="C36" s="207" t="s">
        <v>660</v>
      </c>
      <c r="D36" s="208" t="s">
        <v>19</v>
      </c>
      <c r="E36" s="209" t="s">
        <v>5</v>
      </c>
      <c r="F36" s="210">
        <v>2</v>
      </c>
      <c r="G36" s="211">
        <v>1.5</v>
      </c>
      <c r="H36" s="212">
        <v>1.8</v>
      </c>
      <c r="I36" s="213">
        <v>29</v>
      </c>
      <c r="J36" s="213">
        <v>6.3</v>
      </c>
      <c r="K36" s="213">
        <v>5</v>
      </c>
      <c r="L36" s="213">
        <v>5.7</v>
      </c>
      <c r="M36" s="214" t="s">
        <v>679</v>
      </c>
    </row>
    <row r="37" spans="1:13" ht="19.5" customHeight="1">
      <c r="A37" s="205">
        <v>33</v>
      </c>
      <c r="B37" s="206" t="s">
        <v>321</v>
      </c>
      <c r="C37" s="207" t="s">
        <v>668</v>
      </c>
      <c r="D37" s="208" t="s">
        <v>669</v>
      </c>
      <c r="E37" s="209" t="s">
        <v>5</v>
      </c>
      <c r="F37" s="210">
        <v>3.8</v>
      </c>
      <c r="G37" s="211">
        <v>2.3</v>
      </c>
      <c r="H37" s="212">
        <v>3.2</v>
      </c>
      <c r="I37" s="213">
        <v>33</v>
      </c>
      <c r="J37" s="213">
        <v>6.6</v>
      </c>
      <c r="K37" s="213">
        <v>6.5</v>
      </c>
      <c r="L37" s="213">
        <v>5.8</v>
      </c>
      <c r="M37" s="214" t="s">
        <v>678</v>
      </c>
    </row>
    <row r="38" spans="1:13" ht="19.5" customHeight="1">
      <c r="A38" s="205">
        <v>34</v>
      </c>
      <c r="B38" s="206" t="s">
        <v>325</v>
      </c>
      <c r="C38" s="207" t="s">
        <v>673</v>
      </c>
      <c r="D38" s="208" t="s">
        <v>380</v>
      </c>
      <c r="E38" s="209" t="s">
        <v>5</v>
      </c>
      <c r="F38" s="210">
        <v>5</v>
      </c>
      <c r="G38" s="211">
        <v>2.5</v>
      </c>
      <c r="H38" s="212">
        <v>5</v>
      </c>
      <c r="I38" s="213">
        <v>35</v>
      </c>
      <c r="J38" s="213">
        <v>7.5</v>
      </c>
      <c r="K38" s="213">
        <v>6.3</v>
      </c>
      <c r="L38" s="213">
        <v>6.3</v>
      </c>
      <c r="M38" s="214" t="s">
        <v>675</v>
      </c>
    </row>
    <row r="39" spans="2:8" ht="19.5" customHeight="1">
      <c r="B39" s="235"/>
      <c r="C39" s="236"/>
      <c r="D39" s="237"/>
      <c r="E39" s="235"/>
      <c r="F39" s="238"/>
      <c r="G39" s="238"/>
      <c r="H39" s="238"/>
    </row>
    <row r="40" spans="2:12" s="239" customFormat="1" ht="23.25" customHeight="1" thickBot="1">
      <c r="B40" s="196"/>
      <c r="C40" s="266" t="s">
        <v>689</v>
      </c>
      <c r="D40" s="266"/>
      <c r="E40" s="266"/>
      <c r="F40" s="266"/>
      <c r="G40" s="266"/>
      <c r="H40" s="266"/>
      <c r="I40" s="266"/>
      <c r="J40" s="266"/>
      <c r="K40" s="266"/>
      <c r="L40" s="266"/>
    </row>
    <row r="41" spans="1:12" s="239" customFormat="1" ht="15">
      <c r="A41" s="240"/>
      <c r="B41" s="240"/>
      <c r="C41" s="179" t="s">
        <v>383</v>
      </c>
      <c r="D41" s="180" t="s">
        <v>7</v>
      </c>
      <c r="E41" s="180">
        <v>0</v>
      </c>
      <c r="F41" s="180">
        <f>COUNTIF($F$5:$F$38,"&gt;=8")</f>
        <v>5</v>
      </c>
      <c r="G41" s="180">
        <f>COUNTIF(G5:G38,"&gt;=8")</f>
        <v>2</v>
      </c>
      <c r="H41" s="180">
        <f>COUNTIF(H5:H38,"&gt;=8")</f>
        <v>0</v>
      </c>
      <c r="I41" s="180"/>
      <c r="J41" s="180">
        <f>COUNTIF(J5:J38,"&gt;=8")</f>
        <v>8</v>
      </c>
      <c r="K41" s="180">
        <f>COUNTIF(K5:K38,"&gt;=8")</f>
        <v>12</v>
      </c>
      <c r="L41" s="180">
        <f>COUNTIF(L5:L38,"&gt;=8")</f>
        <v>2</v>
      </c>
    </row>
    <row r="42" spans="1:12" s="239" customFormat="1" ht="15">
      <c r="A42" s="240"/>
      <c r="B42" s="240"/>
      <c r="C42" s="182"/>
      <c r="D42" s="183" t="s">
        <v>8</v>
      </c>
      <c r="E42" s="184">
        <v>0</v>
      </c>
      <c r="F42" s="185">
        <f>F41/$F$47</f>
        <v>0.14705882352941177</v>
      </c>
      <c r="G42" s="185">
        <f>G41/G47</f>
        <v>0.058823529411764705</v>
      </c>
      <c r="H42" s="185">
        <f>H41/H47</f>
        <v>0</v>
      </c>
      <c r="I42" s="185"/>
      <c r="J42" s="185">
        <f>J41/J47</f>
        <v>0.23529411764705882</v>
      </c>
      <c r="K42" s="185">
        <f>K41/K47</f>
        <v>0.35294117647058826</v>
      </c>
      <c r="L42" s="185">
        <f>L41/L47</f>
        <v>0.058823529411764705</v>
      </c>
    </row>
    <row r="43" spans="1:12" s="239" customFormat="1" ht="15">
      <c r="A43" s="241"/>
      <c r="B43" s="241"/>
      <c r="C43" s="182" t="s">
        <v>382</v>
      </c>
      <c r="D43" s="183" t="s">
        <v>7</v>
      </c>
      <c r="E43" s="183">
        <v>8</v>
      </c>
      <c r="F43" s="183">
        <f>COUNTIF($F$5:$F$38,"&lt;=3")</f>
        <v>9</v>
      </c>
      <c r="G43" s="183">
        <f>COUNTIF(G5:G38,"&lt;=3")</f>
        <v>11</v>
      </c>
      <c r="H43" s="183">
        <f>COUNTIF(H5:H38,"&lt;=3")</f>
        <v>6</v>
      </c>
      <c r="I43" s="183"/>
      <c r="J43" s="183">
        <f>COUNTIF(J5:J38,"&lt;=3")</f>
        <v>0</v>
      </c>
      <c r="K43" s="183">
        <f>COUNTIF(K5:K38,"&lt;=3")</f>
        <v>0</v>
      </c>
      <c r="L43" s="183">
        <f>COUNTIF(L5:L38,"&lt;=3")</f>
        <v>0</v>
      </c>
    </row>
    <row r="44" spans="1:12" s="239" customFormat="1" ht="15">
      <c r="A44" s="240"/>
      <c r="B44" s="240"/>
      <c r="C44" s="182"/>
      <c r="D44" s="183" t="s">
        <v>8</v>
      </c>
      <c r="E44" s="184">
        <v>0.229</v>
      </c>
      <c r="F44" s="185">
        <f>F43/$F$47</f>
        <v>0.2647058823529412</v>
      </c>
      <c r="G44" s="185">
        <f>G43/G47</f>
        <v>0.3235294117647059</v>
      </c>
      <c r="H44" s="185">
        <f>H43/H47</f>
        <v>0.17647058823529413</v>
      </c>
      <c r="I44" s="185"/>
      <c r="J44" s="185">
        <f>J43/J47</f>
        <v>0</v>
      </c>
      <c r="K44" s="185">
        <f>K43/K47</f>
        <v>0</v>
      </c>
      <c r="L44" s="185">
        <f>L43/L47</f>
        <v>0</v>
      </c>
    </row>
    <row r="45" spans="1:12" s="239" customFormat="1" ht="15">
      <c r="A45" s="240"/>
      <c r="B45" s="240"/>
      <c r="C45" s="182" t="s">
        <v>690</v>
      </c>
      <c r="D45" s="183" t="s">
        <v>7</v>
      </c>
      <c r="E45" s="183">
        <v>22</v>
      </c>
      <c r="F45" s="183">
        <f>COUNTIF($F$5:$F$38,"&gt;=5")</f>
        <v>17</v>
      </c>
      <c r="G45" s="183">
        <f>COUNTIF(G5:G38,"&gt;=5")</f>
        <v>13</v>
      </c>
      <c r="H45" s="183">
        <f>COUNTIF(H5:H38,"&gt;=5")</f>
        <v>13</v>
      </c>
      <c r="I45" s="183"/>
      <c r="J45" s="183">
        <f>COUNTIF(J5:J38,"&gt;=5")</f>
        <v>34</v>
      </c>
      <c r="K45" s="183">
        <f>COUNTIF(K5:K38,"&gt;=5")</f>
        <v>33</v>
      </c>
      <c r="L45" s="183">
        <f>COUNTIF(L5:L38,"&gt;=5")</f>
        <v>34</v>
      </c>
    </row>
    <row r="46" spans="1:12" s="239" customFormat="1" ht="15">
      <c r="A46" s="240"/>
      <c r="B46" s="240"/>
      <c r="C46" s="182"/>
      <c r="D46" s="183" t="s">
        <v>8</v>
      </c>
      <c r="E46" s="184">
        <v>0.629</v>
      </c>
      <c r="F46" s="185">
        <f>F45/$F$47</f>
        <v>0.5</v>
      </c>
      <c r="G46" s="185">
        <f>G45/G47</f>
        <v>0.38235294117647056</v>
      </c>
      <c r="H46" s="185">
        <f>H45/H47</f>
        <v>0.38235294117647056</v>
      </c>
      <c r="I46" s="185"/>
      <c r="J46" s="185">
        <f>J45/J47</f>
        <v>1</v>
      </c>
      <c r="K46" s="185">
        <f>K45/K47</f>
        <v>0.9705882352941176</v>
      </c>
      <c r="L46" s="185">
        <f>L45/L47</f>
        <v>1</v>
      </c>
    </row>
    <row r="47" spans="1:12" s="239" customFormat="1" ht="15.75" thickBot="1">
      <c r="A47" s="240"/>
      <c r="B47" s="240"/>
      <c r="C47" s="188" t="s">
        <v>381</v>
      </c>
      <c r="D47" s="189"/>
      <c r="E47" s="189">
        <v>35</v>
      </c>
      <c r="F47" s="189">
        <f>COUNT(F5:F38)</f>
        <v>34</v>
      </c>
      <c r="G47" s="189">
        <f aca="true" t="shared" si="0" ref="G47:L47">COUNT(G5:G38)</f>
        <v>34</v>
      </c>
      <c r="H47" s="189">
        <f t="shared" si="0"/>
        <v>34</v>
      </c>
      <c r="I47" s="189"/>
      <c r="J47" s="189">
        <f t="shared" si="0"/>
        <v>34</v>
      </c>
      <c r="K47" s="189">
        <f t="shared" si="0"/>
        <v>34</v>
      </c>
      <c r="L47" s="189">
        <f t="shared" si="0"/>
        <v>34</v>
      </c>
    </row>
  </sheetData>
  <sheetProtection/>
  <mergeCells count="8">
    <mergeCell ref="C40:L40"/>
    <mergeCell ref="B3:B4"/>
    <mergeCell ref="C3:D4"/>
    <mergeCell ref="F3:H3"/>
    <mergeCell ref="I3:M3"/>
    <mergeCell ref="A1:F1"/>
    <mergeCell ref="A2:M2"/>
    <mergeCell ref="A3:A4"/>
  </mergeCells>
  <printOptions/>
  <pageMargins left="0.43" right="0.19" top="0.22" bottom="0.17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H51" sqref="H51"/>
    </sheetView>
  </sheetViews>
  <sheetFormatPr defaultColWidth="9.140625" defaultRowHeight="12.75"/>
  <cols>
    <col min="1" max="1" width="3.00390625" style="18" bestFit="1" customWidth="1"/>
    <col min="2" max="2" width="7.8515625" style="19" bestFit="1" customWidth="1"/>
    <col min="3" max="3" width="25.8515625" style="18" bestFit="1" customWidth="1"/>
    <col min="4" max="4" width="10.57421875" style="18" bestFit="1" customWidth="1"/>
    <col min="5" max="5" width="0.13671875" style="1" customWidth="1"/>
    <col min="6" max="8" width="7.140625" style="5" bestFit="1" customWidth="1"/>
    <col min="9" max="9" width="5.8515625" style="1" bestFit="1" customWidth="1"/>
    <col min="10" max="10" width="8.28125" style="1" bestFit="1" customWidth="1"/>
    <col min="11" max="11" width="7.140625" style="1" bestFit="1" customWidth="1"/>
    <col min="12" max="12" width="8.28125" style="1" bestFit="1" customWidth="1"/>
    <col min="13" max="13" width="18.28125" style="1" bestFit="1" customWidth="1"/>
    <col min="14" max="16384" width="9.140625" style="1" customWidth="1"/>
  </cols>
  <sheetData>
    <row r="1" spans="1:13" ht="19.5" customHeight="1">
      <c r="A1" s="270" t="s">
        <v>11</v>
      </c>
      <c r="B1" s="270"/>
      <c r="C1" s="270"/>
      <c r="D1" s="270"/>
      <c r="E1" s="270"/>
      <c r="F1" s="270"/>
      <c r="G1" s="125"/>
      <c r="H1" s="125"/>
      <c r="I1" s="19"/>
      <c r="J1" s="19"/>
      <c r="K1" s="19"/>
      <c r="L1" s="19"/>
      <c r="M1" s="19"/>
    </row>
    <row r="2" spans="1:13" ht="45.75" customHeight="1" thickBot="1">
      <c r="A2" s="265" t="s">
        <v>384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24" customHeight="1" thickBot="1">
      <c r="A3" s="257" t="s">
        <v>694</v>
      </c>
      <c r="B3" s="259" t="s">
        <v>13</v>
      </c>
      <c r="C3" s="261" t="s">
        <v>14</v>
      </c>
      <c r="D3" s="262"/>
      <c r="E3" s="126"/>
      <c r="F3" s="268" t="s">
        <v>682</v>
      </c>
      <c r="G3" s="268"/>
      <c r="H3" s="268"/>
      <c r="I3" s="267" t="s">
        <v>683</v>
      </c>
      <c r="J3" s="268"/>
      <c r="K3" s="268"/>
      <c r="L3" s="268"/>
      <c r="M3" s="269"/>
    </row>
    <row r="4" spans="1:13" s="16" customFormat="1" ht="29.25" thickBot="1">
      <c r="A4" s="258"/>
      <c r="B4" s="260"/>
      <c r="C4" s="263"/>
      <c r="D4" s="264"/>
      <c r="E4" s="88" t="s">
        <v>15</v>
      </c>
      <c r="F4" s="6" t="s">
        <v>16</v>
      </c>
      <c r="G4" s="6" t="s">
        <v>17</v>
      </c>
      <c r="H4" s="6" t="s">
        <v>18</v>
      </c>
      <c r="I4" s="6" t="s">
        <v>684</v>
      </c>
      <c r="J4" s="87" t="s">
        <v>688</v>
      </c>
      <c r="K4" s="6" t="s">
        <v>685</v>
      </c>
      <c r="L4" s="89" t="s">
        <v>686</v>
      </c>
      <c r="M4" s="90" t="s">
        <v>687</v>
      </c>
    </row>
    <row r="5" spans="1:13" s="4" customFormat="1" ht="19.5" customHeight="1" thickTop="1">
      <c r="A5" s="128">
        <v>1</v>
      </c>
      <c r="B5" s="137" t="s">
        <v>101</v>
      </c>
      <c r="C5" s="152" t="s">
        <v>400</v>
      </c>
      <c r="D5" s="153" t="s">
        <v>21</v>
      </c>
      <c r="E5" s="154" t="s">
        <v>6</v>
      </c>
      <c r="F5" s="133">
        <v>7</v>
      </c>
      <c r="G5" s="53">
        <v>3.8</v>
      </c>
      <c r="H5" s="134">
        <v>4.1</v>
      </c>
      <c r="I5" s="135">
        <v>35</v>
      </c>
      <c r="J5" s="135">
        <v>7.5</v>
      </c>
      <c r="K5" s="135">
        <v>7.5</v>
      </c>
      <c r="L5" s="135">
        <v>6.5</v>
      </c>
      <c r="M5" s="141" t="s">
        <v>675</v>
      </c>
    </row>
    <row r="6" spans="1:13" s="4" customFormat="1" ht="19.5" customHeight="1">
      <c r="A6" s="128">
        <v>2</v>
      </c>
      <c r="B6" s="137" t="s">
        <v>103</v>
      </c>
      <c r="C6" s="145" t="s">
        <v>402</v>
      </c>
      <c r="D6" s="146" t="s">
        <v>21</v>
      </c>
      <c r="E6" s="132" t="s">
        <v>6</v>
      </c>
      <c r="F6" s="133">
        <v>5.5</v>
      </c>
      <c r="G6" s="53">
        <v>6</v>
      </c>
      <c r="H6" s="134">
        <v>5.6</v>
      </c>
      <c r="I6" s="135">
        <v>38</v>
      </c>
      <c r="J6" s="135">
        <v>8.3</v>
      </c>
      <c r="K6" s="135">
        <v>8.7</v>
      </c>
      <c r="L6" s="135">
        <v>7.1</v>
      </c>
      <c r="M6" s="141" t="s">
        <v>676</v>
      </c>
    </row>
    <row r="7" spans="1:13" s="4" customFormat="1" ht="19.5" customHeight="1">
      <c r="A7" s="128">
        <v>3</v>
      </c>
      <c r="B7" s="137" t="s">
        <v>104</v>
      </c>
      <c r="C7" s="138" t="s">
        <v>403</v>
      </c>
      <c r="D7" s="139" t="s">
        <v>21</v>
      </c>
      <c r="E7" s="140" t="s">
        <v>6</v>
      </c>
      <c r="F7" s="133">
        <v>7.3</v>
      </c>
      <c r="G7" s="53">
        <v>6.3</v>
      </c>
      <c r="H7" s="134">
        <v>6.1</v>
      </c>
      <c r="I7" s="135">
        <v>41</v>
      </c>
      <c r="J7" s="135">
        <v>9.1</v>
      </c>
      <c r="K7" s="135">
        <v>9.2</v>
      </c>
      <c r="L7" s="135">
        <v>8.6</v>
      </c>
      <c r="M7" s="141" t="s">
        <v>677</v>
      </c>
    </row>
    <row r="8" spans="1:13" s="4" customFormat="1" ht="19.5" customHeight="1">
      <c r="A8" s="128">
        <v>4</v>
      </c>
      <c r="B8" s="137" t="s">
        <v>115</v>
      </c>
      <c r="C8" s="138" t="s">
        <v>414</v>
      </c>
      <c r="D8" s="139" t="s">
        <v>415</v>
      </c>
      <c r="E8" s="140" t="s">
        <v>6</v>
      </c>
      <c r="F8" s="133">
        <v>2.5</v>
      </c>
      <c r="G8" s="53">
        <v>5</v>
      </c>
      <c r="H8" s="134">
        <v>3.9</v>
      </c>
      <c r="I8" s="135">
        <v>34</v>
      </c>
      <c r="J8" s="135">
        <v>7.3</v>
      </c>
      <c r="K8" s="135">
        <v>7.9</v>
      </c>
      <c r="L8" s="135">
        <v>6.2</v>
      </c>
      <c r="M8" s="141" t="s">
        <v>675</v>
      </c>
    </row>
    <row r="9" spans="1:13" s="4" customFormat="1" ht="19.5" customHeight="1">
      <c r="A9" s="128">
        <v>5</v>
      </c>
      <c r="B9" s="137" t="s">
        <v>125</v>
      </c>
      <c r="C9" s="138" t="s">
        <v>75</v>
      </c>
      <c r="D9" s="139" t="s">
        <v>360</v>
      </c>
      <c r="E9" s="140" t="s">
        <v>6</v>
      </c>
      <c r="F9" s="133">
        <v>3</v>
      </c>
      <c r="G9" s="53">
        <v>3</v>
      </c>
      <c r="H9" s="134">
        <v>3.5</v>
      </c>
      <c r="I9" s="135">
        <v>29</v>
      </c>
      <c r="J9" s="135">
        <v>7</v>
      </c>
      <c r="K9" s="135">
        <v>6.4</v>
      </c>
      <c r="L9" s="135">
        <v>6.3</v>
      </c>
      <c r="M9" s="141" t="s">
        <v>674</v>
      </c>
    </row>
    <row r="10" spans="1:13" s="4" customFormat="1" ht="19.5" customHeight="1">
      <c r="A10" s="128">
        <v>6</v>
      </c>
      <c r="B10" s="137" t="s">
        <v>130</v>
      </c>
      <c r="C10" s="138" t="s">
        <v>75</v>
      </c>
      <c r="D10" s="139" t="s">
        <v>431</v>
      </c>
      <c r="E10" s="140" t="s">
        <v>6</v>
      </c>
      <c r="F10" s="133">
        <v>3.8</v>
      </c>
      <c r="G10" s="53">
        <v>1</v>
      </c>
      <c r="H10" s="134">
        <v>3.2</v>
      </c>
      <c r="I10" s="135">
        <v>29</v>
      </c>
      <c r="J10" s="135">
        <v>6.2</v>
      </c>
      <c r="K10" s="135">
        <v>5</v>
      </c>
      <c r="L10" s="135">
        <v>5.4</v>
      </c>
      <c r="M10" s="141" t="s">
        <v>678</v>
      </c>
    </row>
    <row r="11" spans="1:13" s="4" customFormat="1" ht="19.5" customHeight="1">
      <c r="A11" s="128">
        <v>7</v>
      </c>
      <c r="B11" s="137" t="s">
        <v>132</v>
      </c>
      <c r="C11" s="152" t="s">
        <v>433</v>
      </c>
      <c r="D11" s="153" t="s">
        <v>361</v>
      </c>
      <c r="E11" s="154" t="s">
        <v>6</v>
      </c>
      <c r="F11" s="133">
        <v>1</v>
      </c>
      <c r="G11" s="53">
        <v>0.5</v>
      </c>
      <c r="H11" s="134">
        <v>2.6</v>
      </c>
      <c r="I11" s="135">
        <v>29</v>
      </c>
      <c r="J11" s="135">
        <v>7.6</v>
      </c>
      <c r="K11" s="135">
        <v>6.9</v>
      </c>
      <c r="L11" s="135">
        <v>5.4</v>
      </c>
      <c r="M11" s="141" t="s">
        <v>677</v>
      </c>
    </row>
    <row r="12" spans="1:13" s="4" customFormat="1" ht="19.5" customHeight="1">
      <c r="A12" s="128">
        <v>8</v>
      </c>
      <c r="B12" s="137" t="s">
        <v>122</v>
      </c>
      <c r="C12" s="145" t="s">
        <v>424</v>
      </c>
      <c r="D12" s="146" t="s">
        <v>24</v>
      </c>
      <c r="E12" s="132" t="s">
        <v>6</v>
      </c>
      <c r="F12" s="133">
        <v>7.8</v>
      </c>
      <c r="G12" s="53">
        <v>3</v>
      </c>
      <c r="H12" s="134">
        <v>4.3</v>
      </c>
      <c r="I12" s="135">
        <v>36</v>
      </c>
      <c r="J12" s="135">
        <v>7.4</v>
      </c>
      <c r="K12" s="135">
        <v>7.1</v>
      </c>
      <c r="L12" s="135">
        <v>6.6</v>
      </c>
      <c r="M12" s="141" t="s">
        <v>675</v>
      </c>
    </row>
    <row r="13" spans="1:13" s="4" customFormat="1" ht="19.5" customHeight="1">
      <c r="A13" s="128">
        <v>9</v>
      </c>
      <c r="B13" s="137" t="s">
        <v>145</v>
      </c>
      <c r="C13" s="138" t="s">
        <v>446</v>
      </c>
      <c r="D13" s="139" t="s">
        <v>447</v>
      </c>
      <c r="E13" s="140" t="s">
        <v>6</v>
      </c>
      <c r="F13" s="133">
        <v>2</v>
      </c>
      <c r="G13" s="53">
        <v>1.5</v>
      </c>
      <c r="H13" s="134">
        <v>3</v>
      </c>
      <c r="I13" s="135">
        <v>29</v>
      </c>
      <c r="J13" s="135">
        <v>6.3</v>
      </c>
      <c r="K13" s="135">
        <v>6</v>
      </c>
      <c r="L13" s="135">
        <v>5.3</v>
      </c>
      <c r="M13" s="141" t="s">
        <v>678</v>
      </c>
    </row>
    <row r="14" spans="1:13" s="4" customFormat="1" ht="19.5" customHeight="1">
      <c r="A14" s="128">
        <v>10</v>
      </c>
      <c r="B14" s="137" t="s">
        <v>147</v>
      </c>
      <c r="C14" s="138" t="s">
        <v>376</v>
      </c>
      <c r="D14" s="139" t="s">
        <v>27</v>
      </c>
      <c r="E14" s="140" t="s">
        <v>6</v>
      </c>
      <c r="F14" s="133">
        <v>5.5</v>
      </c>
      <c r="G14" s="53">
        <v>3</v>
      </c>
      <c r="H14" s="134">
        <v>5.5</v>
      </c>
      <c r="I14" s="135">
        <v>39</v>
      </c>
      <c r="J14" s="135">
        <v>8.3</v>
      </c>
      <c r="K14" s="135">
        <v>8.1</v>
      </c>
      <c r="L14" s="135">
        <v>7.6</v>
      </c>
      <c r="M14" s="141" t="s">
        <v>676</v>
      </c>
    </row>
    <row r="15" spans="1:13" s="4" customFormat="1" ht="19.5" customHeight="1">
      <c r="A15" s="128">
        <v>11</v>
      </c>
      <c r="B15" s="137" t="s">
        <v>156</v>
      </c>
      <c r="C15" s="138" t="s">
        <v>455</v>
      </c>
      <c r="D15" s="139" t="s">
        <v>456</v>
      </c>
      <c r="E15" s="140" t="s">
        <v>6</v>
      </c>
      <c r="F15" s="133">
        <v>4.3</v>
      </c>
      <c r="G15" s="53">
        <v>4</v>
      </c>
      <c r="H15" s="134">
        <v>3.5</v>
      </c>
      <c r="I15" s="135">
        <v>31</v>
      </c>
      <c r="J15" s="135">
        <v>7.3</v>
      </c>
      <c r="K15" s="135">
        <v>7.5</v>
      </c>
      <c r="L15" s="135">
        <v>6</v>
      </c>
      <c r="M15" s="141" t="s">
        <v>678</v>
      </c>
    </row>
    <row r="16" spans="1:13" s="4" customFormat="1" ht="19.5" customHeight="1">
      <c r="A16" s="128">
        <v>12</v>
      </c>
      <c r="B16" s="137" t="s">
        <v>331</v>
      </c>
      <c r="C16" s="142" t="s">
        <v>74</v>
      </c>
      <c r="D16" s="143" t="s">
        <v>461</v>
      </c>
      <c r="E16" s="144" t="s">
        <v>6</v>
      </c>
      <c r="F16" s="133">
        <v>5.3</v>
      </c>
      <c r="G16" s="53">
        <v>2.8</v>
      </c>
      <c r="H16" s="134">
        <v>4.8</v>
      </c>
      <c r="I16" s="135">
        <v>37</v>
      </c>
      <c r="J16" s="135">
        <v>7.3</v>
      </c>
      <c r="K16" s="135">
        <v>6.3</v>
      </c>
      <c r="L16" s="135">
        <v>7.5</v>
      </c>
      <c r="M16" s="141" t="s">
        <v>674</v>
      </c>
    </row>
    <row r="17" spans="1:13" s="4" customFormat="1" ht="19.5" customHeight="1">
      <c r="A17" s="128">
        <v>13</v>
      </c>
      <c r="B17" s="137" t="s">
        <v>333</v>
      </c>
      <c r="C17" s="145" t="s">
        <v>74</v>
      </c>
      <c r="D17" s="146" t="s">
        <v>464</v>
      </c>
      <c r="E17" s="132" t="s">
        <v>6</v>
      </c>
      <c r="F17" s="133">
        <v>5.5</v>
      </c>
      <c r="G17" s="53">
        <v>5</v>
      </c>
      <c r="H17" s="134">
        <v>4.5</v>
      </c>
      <c r="I17" s="135">
        <v>40</v>
      </c>
      <c r="J17" s="135">
        <v>8.5</v>
      </c>
      <c r="K17" s="135">
        <v>8</v>
      </c>
      <c r="L17" s="135">
        <v>7.3</v>
      </c>
      <c r="M17" s="141" t="s">
        <v>677</v>
      </c>
    </row>
    <row r="18" spans="1:13" s="4" customFormat="1" ht="19.5" customHeight="1">
      <c r="A18" s="128">
        <v>14</v>
      </c>
      <c r="B18" s="137" t="s">
        <v>160</v>
      </c>
      <c r="C18" s="138" t="s">
        <v>495</v>
      </c>
      <c r="D18" s="139" t="s">
        <v>33</v>
      </c>
      <c r="E18" s="140" t="s">
        <v>6</v>
      </c>
      <c r="F18" s="133">
        <v>5.3</v>
      </c>
      <c r="G18" s="53">
        <v>6.8</v>
      </c>
      <c r="H18" s="134">
        <v>8</v>
      </c>
      <c r="I18" s="135">
        <v>36</v>
      </c>
      <c r="J18" s="135">
        <v>7.7</v>
      </c>
      <c r="K18" s="135">
        <v>7.6</v>
      </c>
      <c r="L18" s="135">
        <v>6.6</v>
      </c>
      <c r="M18" s="141" t="s">
        <v>675</v>
      </c>
    </row>
    <row r="19" spans="1:13" s="4" customFormat="1" ht="19.5" customHeight="1">
      <c r="A19" s="128">
        <v>15</v>
      </c>
      <c r="B19" s="137" t="s">
        <v>166</v>
      </c>
      <c r="C19" s="138" t="s">
        <v>502</v>
      </c>
      <c r="D19" s="139" t="s">
        <v>503</v>
      </c>
      <c r="E19" s="140" t="s">
        <v>6</v>
      </c>
      <c r="F19" s="133">
        <v>4.5</v>
      </c>
      <c r="G19" s="53">
        <v>0.5</v>
      </c>
      <c r="H19" s="134">
        <v>3.4</v>
      </c>
      <c r="I19" s="135">
        <v>29.5</v>
      </c>
      <c r="J19" s="135">
        <v>6.7</v>
      </c>
      <c r="K19" s="135">
        <v>5.5</v>
      </c>
      <c r="L19" s="135">
        <v>5.9</v>
      </c>
      <c r="M19" s="141" t="s">
        <v>679</v>
      </c>
    </row>
    <row r="20" spans="1:13" s="4" customFormat="1" ht="19.5" customHeight="1">
      <c r="A20" s="128">
        <v>16</v>
      </c>
      <c r="B20" s="137" t="s">
        <v>168</v>
      </c>
      <c r="C20" s="138" t="s">
        <v>506</v>
      </c>
      <c r="D20" s="139" t="s">
        <v>505</v>
      </c>
      <c r="E20" s="140" t="s">
        <v>6</v>
      </c>
      <c r="F20" s="133">
        <v>4.8</v>
      </c>
      <c r="G20" s="53">
        <v>3.3</v>
      </c>
      <c r="H20" s="134">
        <v>3.8</v>
      </c>
      <c r="I20" s="135">
        <v>34.5</v>
      </c>
      <c r="J20" s="135">
        <v>7.6</v>
      </c>
      <c r="K20" s="135">
        <v>7.4</v>
      </c>
      <c r="L20" s="135">
        <v>6.6</v>
      </c>
      <c r="M20" s="141" t="s">
        <v>676</v>
      </c>
    </row>
    <row r="21" spans="1:13" s="4" customFormat="1" ht="19.5" customHeight="1">
      <c r="A21" s="128">
        <v>17</v>
      </c>
      <c r="B21" s="137" t="s">
        <v>176</v>
      </c>
      <c r="C21" s="152" t="s">
        <v>74</v>
      </c>
      <c r="D21" s="153" t="s">
        <v>514</v>
      </c>
      <c r="E21" s="154" t="s">
        <v>6</v>
      </c>
      <c r="F21" s="133">
        <v>4.8</v>
      </c>
      <c r="G21" s="53">
        <v>0</v>
      </c>
      <c r="H21" s="134">
        <v>2.2</v>
      </c>
      <c r="I21" s="135">
        <v>26</v>
      </c>
      <c r="J21" s="135">
        <v>7.2</v>
      </c>
      <c r="K21" s="135">
        <v>6.3</v>
      </c>
      <c r="L21" s="135">
        <v>5.7</v>
      </c>
      <c r="M21" s="141" t="s">
        <v>677</v>
      </c>
    </row>
    <row r="22" spans="1:13" s="4" customFormat="1" ht="19.5" customHeight="1">
      <c r="A22" s="128">
        <v>18</v>
      </c>
      <c r="B22" s="137" t="s">
        <v>185</v>
      </c>
      <c r="C22" s="130" t="s">
        <v>524</v>
      </c>
      <c r="D22" s="131" t="s">
        <v>37</v>
      </c>
      <c r="E22" s="155" t="s">
        <v>6</v>
      </c>
      <c r="F22" s="133">
        <v>5.5</v>
      </c>
      <c r="G22" s="53">
        <v>6</v>
      </c>
      <c r="H22" s="134">
        <v>4.5</v>
      </c>
      <c r="I22" s="135">
        <v>39</v>
      </c>
      <c r="J22" s="135">
        <v>7.6</v>
      </c>
      <c r="K22" s="135">
        <v>8.1</v>
      </c>
      <c r="L22" s="135">
        <v>7.5</v>
      </c>
      <c r="M22" s="141" t="s">
        <v>675</v>
      </c>
    </row>
    <row r="23" spans="1:13" s="4" customFormat="1" ht="19.5" customHeight="1">
      <c r="A23" s="128">
        <v>19</v>
      </c>
      <c r="B23" s="137" t="s">
        <v>191</v>
      </c>
      <c r="C23" s="138" t="s">
        <v>74</v>
      </c>
      <c r="D23" s="139" t="s">
        <v>80</v>
      </c>
      <c r="E23" s="140" t="s">
        <v>6</v>
      </c>
      <c r="F23" s="133">
        <v>7.5</v>
      </c>
      <c r="G23" s="53">
        <v>7.5</v>
      </c>
      <c r="H23" s="134">
        <v>6.9</v>
      </c>
      <c r="I23" s="135">
        <v>41</v>
      </c>
      <c r="J23" s="135">
        <v>8.6</v>
      </c>
      <c r="K23" s="135">
        <v>9</v>
      </c>
      <c r="L23" s="135">
        <v>7.7</v>
      </c>
      <c r="M23" s="141" t="s">
        <v>678</v>
      </c>
    </row>
    <row r="24" spans="1:13" s="4" customFormat="1" ht="19.5" customHeight="1">
      <c r="A24" s="128">
        <v>20</v>
      </c>
      <c r="B24" s="137" t="s">
        <v>195</v>
      </c>
      <c r="C24" s="138" t="s">
        <v>532</v>
      </c>
      <c r="D24" s="139" t="s">
        <v>39</v>
      </c>
      <c r="E24" s="140" t="s">
        <v>6</v>
      </c>
      <c r="F24" s="133">
        <v>5</v>
      </c>
      <c r="G24" s="53">
        <v>3.3</v>
      </c>
      <c r="H24" s="134">
        <v>3.1</v>
      </c>
      <c r="I24" s="135">
        <v>32</v>
      </c>
      <c r="J24" s="135">
        <v>7.1</v>
      </c>
      <c r="K24" s="135">
        <v>6.3</v>
      </c>
      <c r="L24" s="135">
        <v>6.8</v>
      </c>
      <c r="M24" s="141" t="s">
        <v>674</v>
      </c>
    </row>
    <row r="25" spans="1:13" s="4" customFormat="1" ht="19.5" customHeight="1">
      <c r="A25" s="128">
        <v>21</v>
      </c>
      <c r="B25" s="137" t="s">
        <v>198</v>
      </c>
      <c r="C25" s="138" t="s">
        <v>74</v>
      </c>
      <c r="D25" s="139" t="s">
        <v>535</v>
      </c>
      <c r="E25" s="140" t="s">
        <v>6</v>
      </c>
      <c r="F25" s="133">
        <v>3.8</v>
      </c>
      <c r="G25" s="53">
        <v>4.5</v>
      </c>
      <c r="H25" s="134">
        <v>3.8</v>
      </c>
      <c r="I25" s="135">
        <v>36.5</v>
      </c>
      <c r="J25" s="135">
        <v>7.2</v>
      </c>
      <c r="K25" s="135">
        <v>6.5</v>
      </c>
      <c r="L25" s="135">
        <v>6.7</v>
      </c>
      <c r="M25" s="141" t="s">
        <v>679</v>
      </c>
    </row>
    <row r="26" spans="1:13" s="4" customFormat="1" ht="19.5" customHeight="1">
      <c r="A26" s="128">
        <v>22</v>
      </c>
      <c r="B26" s="137" t="s">
        <v>205</v>
      </c>
      <c r="C26" s="142" t="s">
        <v>541</v>
      </c>
      <c r="D26" s="143" t="s">
        <v>40</v>
      </c>
      <c r="E26" s="144" t="s">
        <v>6</v>
      </c>
      <c r="F26" s="133">
        <v>5.5</v>
      </c>
      <c r="G26" s="53">
        <v>5.3</v>
      </c>
      <c r="H26" s="134">
        <v>4.7</v>
      </c>
      <c r="I26" s="135">
        <v>37</v>
      </c>
      <c r="J26" s="135">
        <v>7.7</v>
      </c>
      <c r="K26" s="135">
        <v>7.8</v>
      </c>
      <c r="L26" s="135">
        <v>6.5</v>
      </c>
      <c r="M26" s="141" t="s">
        <v>676</v>
      </c>
    </row>
    <row r="27" spans="1:13" s="4" customFormat="1" ht="19.5" customHeight="1">
      <c r="A27" s="128">
        <v>23</v>
      </c>
      <c r="B27" s="137" t="s">
        <v>208</v>
      </c>
      <c r="C27" s="145" t="s">
        <v>544</v>
      </c>
      <c r="D27" s="146" t="s">
        <v>82</v>
      </c>
      <c r="E27" s="132" t="s">
        <v>6</v>
      </c>
      <c r="F27" s="133">
        <v>3.3</v>
      </c>
      <c r="G27" s="53">
        <v>0.5</v>
      </c>
      <c r="H27" s="134">
        <v>4.4</v>
      </c>
      <c r="I27" s="135">
        <v>28</v>
      </c>
      <c r="J27" s="135">
        <v>6.2</v>
      </c>
      <c r="K27" s="135">
        <v>5.9</v>
      </c>
      <c r="L27" s="135">
        <v>5.6</v>
      </c>
      <c r="M27" s="141" t="s">
        <v>678</v>
      </c>
    </row>
    <row r="28" spans="1:13" s="4" customFormat="1" ht="19.5" customHeight="1">
      <c r="A28" s="128">
        <v>24</v>
      </c>
      <c r="B28" s="137" t="s">
        <v>213</v>
      </c>
      <c r="C28" s="138" t="s">
        <v>549</v>
      </c>
      <c r="D28" s="139" t="s">
        <v>550</v>
      </c>
      <c r="E28" s="140" t="s">
        <v>6</v>
      </c>
      <c r="F28" s="133">
        <v>0.5</v>
      </c>
      <c r="G28" s="53">
        <v>0</v>
      </c>
      <c r="H28" s="134">
        <v>3</v>
      </c>
      <c r="I28" s="135">
        <v>26</v>
      </c>
      <c r="J28" s="135">
        <v>5.3</v>
      </c>
      <c r="K28" s="135">
        <v>4.4</v>
      </c>
      <c r="L28" s="135">
        <v>5.1</v>
      </c>
      <c r="M28" s="141" t="s">
        <v>678</v>
      </c>
    </row>
    <row r="29" spans="1:13" s="4" customFormat="1" ht="19.5" customHeight="1">
      <c r="A29" s="128">
        <v>25</v>
      </c>
      <c r="B29" s="137" t="s">
        <v>216</v>
      </c>
      <c r="C29" s="138" t="s">
        <v>552</v>
      </c>
      <c r="D29" s="139" t="s">
        <v>62</v>
      </c>
      <c r="E29" s="140" t="s">
        <v>6</v>
      </c>
      <c r="F29" s="133">
        <v>2.3</v>
      </c>
      <c r="G29" s="53">
        <v>0</v>
      </c>
      <c r="H29" s="134">
        <v>2.4</v>
      </c>
      <c r="I29" s="135">
        <v>26</v>
      </c>
      <c r="J29" s="135">
        <v>5.7</v>
      </c>
      <c r="K29" s="135">
        <v>5.2</v>
      </c>
      <c r="L29" s="135">
        <v>5.4</v>
      </c>
      <c r="M29" s="141" t="s">
        <v>675</v>
      </c>
    </row>
    <row r="30" spans="1:13" s="4" customFormat="1" ht="19.5" customHeight="1">
      <c r="A30" s="128">
        <v>26</v>
      </c>
      <c r="B30" s="137" t="s">
        <v>217</v>
      </c>
      <c r="C30" s="138" t="s">
        <v>553</v>
      </c>
      <c r="D30" s="139" t="s">
        <v>42</v>
      </c>
      <c r="E30" s="140" t="s">
        <v>6</v>
      </c>
      <c r="F30" s="133">
        <v>4.5</v>
      </c>
      <c r="G30" s="53">
        <v>1</v>
      </c>
      <c r="H30" s="134">
        <v>5.9</v>
      </c>
      <c r="I30" s="197">
        <v>28</v>
      </c>
      <c r="J30" s="197">
        <v>6.2</v>
      </c>
      <c r="K30" s="197">
        <v>6.2</v>
      </c>
      <c r="L30" s="197">
        <v>5.5</v>
      </c>
      <c r="M30" s="198" t="s">
        <v>678</v>
      </c>
    </row>
    <row r="31" spans="1:13" s="4" customFormat="1" ht="19.5" customHeight="1">
      <c r="A31" s="128">
        <v>27</v>
      </c>
      <c r="B31" s="137" t="s">
        <v>223</v>
      </c>
      <c r="C31" s="152" t="s">
        <v>559</v>
      </c>
      <c r="D31" s="153" t="s">
        <v>43</v>
      </c>
      <c r="E31" s="154" t="s">
        <v>6</v>
      </c>
      <c r="F31" s="133">
        <v>3.5</v>
      </c>
      <c r="G31" s="53">
        <v>3.5</v>
      </c>
      <c r="H31" s="134">
        <v>5.6</v>
      </c>
      <c r="I31" s="135">
        <v>38</v>
      </c>
      <c r="J31" s="135">
        <v>7.4</v>
      </c>
      <c r="K31" s="135">
        <v>7.1</v>
      </c>
      <c r="L31" s="135">
        <v>6.8</v>
      </c>
      <c r="M31" s="141" t="s">
        <v>675</v>
      </c>
    </row>
    <row r="32" spans="1:13" s="4" customFormat="1" ht="19.5" customHeight="1">
      <c r="A32" s="128">
        <v>28</v>
      </c>
      <c r="B32" s="137" t="s">
        <v>224</v>
      </c>
      <c r="C32" s="130" t="s">
        <v>560</v>
      </c>
      <c r="D32" s="131" t="s">
        <v>43</v>
      </c>
      <c r="E32" s="155" t="s">
        <v>6</v>
      </c>
      <c r="F32" s="133">
        <v>3.8</v>
      </c>
      <c r="G32" s="53">
        <v>6.8</v>
      </c>
      <c r="H32" s="134">
        <v>7.6</v>
      </c>
      <c r="I32" s="135">
        <v>41</v>
      </c>
      <c r="J32" s="135">
        <v>8.8</v>
      </c>
      <c r="K32" s="135">
        <v>9</v>
      </c>
      <c r="L32" s="135">
        <v>7.7</v>
      </c>
      <c r="M32" s="141" t="s">
        <v>675</v>
      </c>
    </row>
    <row r="33" spans="1:13" s="4" customFormat="1" ht="19.5" customHeight="1">
      <c r="A33" s="128">
        <v>29</v>
      </c>
      <c r="B33" s="137" t="s">
        <v>228</v>
      </c>
      <c r="C33" s="138" t="s">
        <v>565</v>
      </c>
      <c r="D33" s="139" t="s">
        <v>564</v>
      </c>
      <c r="E33" s="140" t="s">
        <v>6</v>
      </c>
      <c r="F33" s="133">
        <v>4.5</v>
      </c>
      <c r="G33" s="53">
        <v>6</v>
      </c>
      <c r="H33" s="134">
        <v>4.1</v>
      </c>
      <c r="I33" s="135">
        <v>36</v>
      </c>
      <c r="J33" s="135">
        <v>6.9</v>
      </c>
      <c r="K33" s="135">
        <v>6.8</v>
      </c>
      <c r="L33" s="135">
        <v>6</v>
      </c>
      <c r="M33" s="141" t="s">
        <v>675</v>
      </c>
    </row>
    <row r="34" spans="1:13" s="4" customFormat="1" ht="19.5" customHeight="1">
      <c r="A34" s="128">
        <v>30</v>
      </c>
      <c r="B34" s="137" t="s">
        <v>229</v>
      </c>
      <c r="C34" s="148" t="s">
        <v>79</v>
      </c>
      <c r="D34" s="149" t="s">
        <v>372</v>
      </c>
      <c r="E34" s="150" t="s">
        <v>6</v>
      </c>
      <c r="F34" s="133">
        <v>3.8</v>
      </c>
      <c r="G34" s="53">
        <v>3.8</v>
      </c>
      <c r="H34" s="134">
        <v>3.8</v>
      </c>
      <c r="I34" s="151"/>
      <c r="J34" s="151"/>
      <c r="K34" s="151"/>
      <c r="L34" s="151"/>
      <c r="M34" s="178"/>
    </row>
    <row r="35" spans="1:13" s="4" customFormat="1" ht="19.5" customHeight="1">
      <c r="A35" s="128">
        <v>31</v>
      </c>
      <c r="B35" s="137" t="s">
        <v>231</v>
      </c>
      <c r="C35" s="138" t="s">
        <v>567</v>
      </c>
      <c r="D35" s="139" t="s">
        <v>45</v>
      </c>
      <c r="E35" s="140" t="s">
        <v>6</v>
      </c>
      <c r="F35" s="133">
        <v>6.5</v>
      </c>
      <c r="G35" s="53">
        <v>6</v>
      </c>
      <c r="H35" s="134">
        <v>7.3</v>
      </c>
      <c r="I35" s="135">
        <v>37</v>
      </c>
      <c r="J35" s="135">
        <v>8.2</v>
      </c>
      <c r="K35" s="135">
        <v>8.1</v>
      </c>
      <c r="L35" s="135">
        <v>7.5</v>
      </c>
      <c r="M35" s="141" t="s">
        <v>678</v>
      </c>
    </row>
    <row r="36" spans="1:13" s="4" customFormat="1" ht="19.5" customHeight="1">
      <c r="A36" s="128">
        <v>32</v>
      </c>
      <c r="B36" s="137" t="s">
        <v>232</v>
      </c>
      <c r="C36" s="152" t="s">
        <v>568</v>
      </c>
      <c r="D36" s="153" t="s">
        <v>45</v>
      </c>
      <c r="E36" s="154" t="s">
        <v>6</v>
      </c>
      <c r="F36" s="133">
        <v>5.5</v>
      </c>
      <c r="G36" s="53">
        <v>8.8</v>
      </c>
      <c r="H36" s="134">
        <v>5.8</v>
      </c>
      <c r="I36" s="135">
        <v>40</v>
      </c>
      <c r="J36" s="135">
        <v>8.1</v>
      </c>
      <c r="K36" s="135">
        <v>8.5</v>
      </c>
      <c r="L36" s="135">
        <v>7.4</v>
      </c>
      <c r="M36" s="141" t="s">
        <v>675</v>
      </c>
    </row>
    <row r="37" spans="1:13" s="4" customFormat="1" ht="19.5" customHeight="1">
      <c r="A37" s="128">
        <v>33</v>
      </c>
      <c r="B37" s="137" t="s">
        <v>247</v>
      </c>
      <c r="C37" s="145" t="s">
        <v>590</v>
      </c>
      <c r="D37" s="146" t="s">
        <v>84</v>
      </c>
      <c r="E37" s="132" t="s">
        <v>6</v>
      </c>
      <c r="F37" s="133">
        <v>8</v>
      </c>
      <c r="G37" s="53">
        <v>5</v>
      </c>
      <c r="H37" s="134">
        <v>7.4</v>
      </c>
      <c r="I37" s="135">
        <v>38</v>
      </c>
      <c r="J37" s="135">
        <v>8.1</v>
      </c>
      <c r="K37" s="135">
        <v>7.9</v>
      </c>
      <c r="L37" s="135">
        <v>7.7</v>
      </c>
      <c r="M37" s="141" t="s">
        <v>675</v>
      </c>
    </row>
    <row r="38" spans="1:13" s="4" customFormat="1" ht="19.5" customHeight="1">
      <c r="A38" s="128">
        <v>34</v>
      </c>
      <c r="B38" s="137" t="s">
        <v>249</v>
      </c>
      <c r="C38" s="138" t="s">
        <v>591</v>
      </c>
      <c r="D38" s="139" t="s">
        <v>46</v>
      </c>
      <c r="E38" s="140" t="s">
        <v>6</v>
      </c>
      <c r="F38" s="133">
        <v>6.5</v>
      </c>
      <c r="G38" s="53">
        <v>1.8</v>
      </c>
      <c r="H38" s="134">
        <v>6.3</v>
      </c>
      <c r="I38" s="135">
        <v>31</v>
      </c>
      <c r="J38" s="135">
        <v>6.7</v>
      </c>
      <c r="K38" s="135">
        <v>7.1</v>
      </c>
      <c r="L38" s="135">
        <v>6</v>
      </c>
      <c r="M38" s="141" t="s">
        <v>675</v>
      </c>
    </row>
    <row r="39" spans="1:13" s="4" customFormat="1" ht="19.5" customHeight="1">
      <c r="A39" s="128">
        <v>35</v>
      </c>
      <c r="B39" s="137" t="s">
        <v>299</v>
      </c>
      <c r="C39" s="138" t="s">
        <v>643</v>
      </c>
      <c r="D39" s="139" t="s">
        <v>52</v>
      </c>
      <c r="E39" s="140" t="s">
        <v>6</v>
      </c>
      <c r="F39" s="133">
        <v>4.8</v>
      </c>
      <c r="G39" s="53">
        <v>1.5</v>
      </c>
      <c r="H39" s="134">
        <v>4.3</v>
      </c>
      <c r="I39" s="135">
        <v>33.5</v>
      </c>
      <c r="J39" s="135">
        <v>7.3</v>
      </c>
      <c r="K39" s="135">
        <v>6.3</v>
      </c>
      <c r="L39" s="135">
        <v>6.5</v>
      </c>
      <c r="M39" s="141" t="s">
        <v>676</v>
      </c>
    </row>
    <row r="40" spans="1:13" s="4" customFormat="1" ht="19.5" customHeight="1">
      <c r="A40" s="128">
        <v>36</v>
      </c>
      <c r="B40" s="137" t="s">
        <v>305</v>
      </c>
      <c r="C40" s="138" t="s">
        <v>650</v>
      </c>
      <c r="D40" s="139" t="s">
        <v>326</v>
      </c>
      <c r="E40" s="140" t="s">
        <v>6</v>
      </c>
      <c r="F40" s="133">
        <v>3.8</v>
      </c>
      <c r="G40" s="53">
        <v>3.5</v>
      </c>
      <c r="H40" s="134">
        <v>3.8</v>
      </c>
      <c r="I40" s="135">
        <v>37</v>
      </c>
      <c r="J40" s="135">
        <v>8</v>
      </c>
      <c r="K40" s="135">
        <v>8.2</v>
      </c>
      <c r="L40" s="135">
        <v>6.8</v>
      </c>
      <c r="M40" s="141" t="s">
        <v>675</v>
      </c>
    </row>
    <row r="41" spans="1:13" s="4" customFormat="1" ht="19.5" customHeight="1">
      <c r="A41" s="128">
        <v>37</v>
      </c>
      <c r="B41" s="137" t="s">
        <v>319</v>
      </c>
      <c r="C41" s="138" t="s">
        <v>666</v>
      </c>
      <c r="D41" s="139" t="s">
        <v>55</v>
      </c>
      <c r="E41" s="140" t="s">
        <v>6</v>
      </c>
      <c r="F41" s="133">
        <v>3.8</v>
      </c>
      <c r="G41" s="53">
        <v>3.5</v>
      </c>
      <c r="H41" s="134">
        <v>4</v>
      </c>
      <c r="I41" s="135">
        <v>36</v>
      </c>
      <c r="J41" s="135">
        <v>7.1</v>
      </c>
      <c r="K41" s="135">
        <v>7.2</v>
      </c>
      <c r="L41" s="135">
        <v>6.1</v>
      </c>
      <c r="M41" s="141" t="s">
        <v>675</v>
      </c>
    </row>
    <row r="42" spans="1:13" s="4" customFormat="1" ht="19.5" customHeight="1">
      <c r="A42" s="128">
        <v>38</v>
      </c>
      <c r="B42" s="137" t="s">
        <v>324</v>
      </c>
      <c r="C42" s="152" t="s">
        <v>371</v>
      </c>
      <c r="D42" s="153" t="s">
        <v>380</v>
      </c>
      <c r="E42" s="154" t="s">
        <v>6</v>
      </c>
      <c r="F42" s="133">
        <v>7.8</v>
      </c>
      <c r="G42" s="53">
        <v>8.3</v>
      </c>
      <c r="H42" s="134">
        <v>5.1</v>
      </c>
      <c r="I42" s="135">
        <v>41</v>
      </c>
      <c r="J42" s="135">
        <v>8.3</v>
      </c>
      <c r="K42" s="135">
        <v>9.2</v>
      </c>
      <c r="L42" s="135">
        <v>8.2</v>
      </c>
      <c r="M42" s="141" t="s">
        <v>676</v>
      </c>
    </row>
    <row r="43" spans="1:13" s="4" customFormat="1" ht="19.5" customHeight="1">
      <c r="A43" s="92"/>
      <c r="B43" s="93"/>
      <c r="C43" s="94"/>
      <c r="D43" s="91"/>
      <c r="E43" s="95"/>
      <c r="F43" s="96"/>
      <c r="G43" s="97"/>
      <c r="H43" s="98"/>
      <c r="I43" s="99"/>
      <c r="J43" s="99"/>
      <c r="K43" s="99"/>
      <c r="L43" s="99"/>
      <c r="M43" s="100"/>
    </row>
    <row r="44" spans="2:12" s="17" customFormat="1" ht="23.25" customHeight="1" thickBot="1">
      <c r="B44" s="103"/>
      <c r="C44" s="266" t="s">
        <v>689</v>
      </c>
      <c r="D44" s="266"/>
      <c r="E44" s="266"/>
      <c r="F44" s="266"/>
      <c r="G44" s="266"/>
      <c r="H44" s="266"/>
      <c r="I44" s="266"/>
      <c r="J44" s="266"/>
      <c r="K44" s="266"/>
      <c r="L44" s="266"/>
    </row>
    <row r="45" spans="1:12" s="17" customFormat="1" ht="14.25">
      <c r="A45" s="7"/>
      <c r="B45" s="7"/>
      <c r="C45" s="179" t="s">
        <v>383</v>
      </c>
      <c r="D45" s="180" t="s">
        <v>7</v>
      </c>
      <c r="E45" s="180">
        <v>0</v>
      </c>
      <c r="F45" s="180">
        <f>COUNTIF($F$5:$F$42,"&gt;=8")</f>
        <v>1</v>
      </c>
      <c r="G45" s="180">
        <f>COUNTIF($G$5:$G$42,"&gt;=8")</f>
        <v>2</v>
      </c>
      <c r="H45" s="180">
        <f>COUNTIF(H5:H42,"&gt;=8")</f>
        <v>1</v>
      </c>
      <c r="I45" s="180"/>
      <c r="J45" s="180">
        <f>COUNTIF(J5:J42,"&gt;=8")</f>
        <v>11</v>
      </c>
      <c r="K45" s="180">
        <f>COUNTIF(K5:K42,"&gt;=8")</f>
        <v>11</v>
      </c>
      <c r="L45" s="181">
        <f>COUNTIF(L5:L42,"&gt;=8")</f>
        <v>2</v>
      </c>
    </row>
    <row r="46" spans="1:12" s="17" customFormat="1" ht="14.25">
      <c r="A46" s="7"/>
      <c r="B46" s="7"/>
      <c r="C46" s="182"/>
      <c r="D46" s="183" t="s">
        <v>8</v>
      </c>
      <c r="E46" s="184">
        <v>0</v>
      </c>
      <c r="F46" s="185">
        <f>F45/$F$51</f>
        <v>0.02631578947368421</v>
      </c>
      <c r="G46" s="185">
        <f>G45/G51</f>
        <v>0.05263157894736842</v>
      </c>
      <c r="H46" s="185">
        <f>H45/H51</f>
        <v>0.02631578947368421</v>
      </c>
      <c r="I46" s="185"/>
      <c r="J46" s="185">
        <f>J45/J51</f>
        <v>0.2972972972972973</v>
      </c>
      <c r="K46" s="185">
        <f>K45/K51</f>
        <v>0.2972972972972973</v>
      </c>
      <c r="L46" s="186">
        <f>L45/L51</f>
        <v>0.05405405405405406</v>
      </c>
    </row>
    <row r="47" spans="1:12" s="17" customFormat="1" ht="15">
      <c r="A47" s="13"/>
      <c r="B47" s="13"/>
      <c r="C47" s="182" t="s">
        <v>382</v>
      </c>
      <c r="D47" s="183" t="s">
        <v>7</v>
      </c>
      <c r="E47" s="183">
        <v>8</v>
      </c>
      <c r="F47" s="183">
        <f>COUNTIF(F5:F42,"&lt;=3")</f>
        <v>6</v>
      </c>
      <c r="G47" s="183">
        <f aca="true" t="shared" si="0" ref="G47:L47">COUNTIF(G5:G42,"&lt;=3")</f>
        <v>15</v>
      </c>
      <c r="H47" s="183">
        <f t="shared" si="0"/>
        <v>5</v>
      </c>
      <c r="I47" s="183"/>
      <c r="J47" s="183">
        <f t="shared" si="0"/>
        <v>0</v>
      </c>
      <c r="K47" s="183">
        <f t="shared" si="0"/>
        <v>0</v>
      </c>
      <c r="L47" s="187">
        <f t="shared" si="0"/>
        <v>0</v>
      </c>
    </row>
    <row r="48" spans="1:12" s="17" customFormat="1" ht="14.25">
      <c r="A48" s="7"/>
      <c r="B48" s="7"/>
      <c r="C48" s="182"/>
      <c r="D48" s="183" t="s">
        <v>8</v>
      </c>
      <c r="E48" s="184">
        <v>0.229</v>
      </c>
      <c r="F48" s="185">
        <f>F47/$F$51</f>
        <v>0.15789473684210525</v>
      </c>
      <c r="G48" s="185">
        <f>G47/G51</f>
        <v>0.39473684210526316</v>
      </c>
      <c r="H48" s="185">
        <f>H47/H51</f>
        <v>0.13157894736842105</v>
      </c>
      <c r="I48" s="185"/>
      <c r="J48" s="185">
        <f>J47/J51</f>
        <v>0</v>
      </c>
      <c r="K48" s="185">
        <f>K47/K51</f>
        <v>0</v>
      </c>
      <c r="L48" s="186">
        <f>L47/L51</f>
        <v>0</v>
      </c>
    </row>
    <row r="49" spans="1:12" s="17" customFormat="1" ht="14.25">
      <c r="A49" s="7"/>
      <c r="B49" s="7"/>
      <c r="C49" s="182" t="s">
        <v>690</v>
      </c>
      <c r="D49" s="183" t="s">
        <v>7</v>
      </c>
      <c r="E49" s="183">
        <v>22</v>
      </c>
      <c r="F49" s="183">
        <f>COUNTIF($F$5:$F$40,"&gt;=5")</f>
        <v>16</v>
      </c>
      <c r="G49" s="183">
        <f>COUNTIF(G5:G42,"&gt;=5")</f>
        <v>14</v>
      </c>
      <c r="H49" s="183">
        <f>COUNTIF(H5:H42,"&gt;=5")</f>
        <v>13</v>
      </c>
      <c r="I49" s="183"/>
      <c r="J49" s="183">
        <f>COUNTIF(J5:J42,"&gt;=5")</f>
        <v>37</v>
      </c>
      <c r="K49" s="183">
        <f>COUNTIF(K5:K42,"&gt;=5")</f>
        <v>36</v>
      </c>
      <c r="L49" s="187">
        <f>COUNTIF(L5:L42,"&gt;=5")</f>
        <v>37</v>
      </c>
    </row>
    <row r="50" spans="1:12" s="17" customFormat="1" ht="14.25">
      <c r="A50" s="7"/>
      <c r="B50" s="7"/>
      <c r="C50" s="182"/>
      <c r="D50" s="183" t="s">
        <v>8</v>
      </c>
      <c r="E50" s="184">
        <v>0.629</v>
      </c>
      <c r="F50" s="185">
        <f>F49/$F$51</f>
        <v>0.42105263157894735</v>
      </c>
      <c r="G50" s="185">
        <f>G49/G51</f>
        <v>0.3684210526315789</v>
      </c>
      <c r="H50" s="185">
        <f>H49/H51</f>
        <v>0.34210526315789475</v>
      </c>
      <c r="I50" s="185"/>
      <c r="J50" s="185">
        <f>J49/J51</f>
        <v>1</v>
      </c>
      <c r="K50" s="185">
        <f>K49/K51</f>
        <v>0.972972972972973</v>
      </c>
      <c r="L50" s="186">
        <f>L49/L51</f>
        <v>1</v>
      </c>
    </row>
    <row r="51" spans="1:12" s="17" customFormat="1" ht="15" thickBot="1">
      <c r="A51" s="7"/>
      <c r="B51" s="7"/>
      <c r="C51" s="188" t="s">
        <v>381</v>
      </c>
      <c r="D51" s="189"/>
      <c r="E51" s="189">
        <v>35</v>
      </c>
      <c r="F51" s="189">
        <f>COUNT(F5:F42)</f>
        <v>38</v>
      </c>
      <c r="G51" s="189">
        <f aca="true" t="shared" si="1" ref="G51:L51">COUNT(G5:G42)</f>
        <v>38</v>
      </c>
      <c r="H51" s="189">
        <f t="shared" si="1"/>
        <v>38</v>
      </c>
      <c r="I51" s="189"/>
      <c r="J51" s="189">
        <f t="shared" si="1"/>
        <v>37</v>
      </c>
      <c r="K51" s="189">
        <f t="shared" si="1"/>
        <v>37</v>
      </c>
      <c r="L51" s="190">
        <f t="shared" si="1"/>
        <v>37</v>
      </c>
    </row>
  </sheetData>
  <sheetProtection/>
  <mergeCells count="8">
    <mergeCell ref="C44:L44"/>
    <mergeCell ref="B3:B4"/>
    <mergeCell ref="C3:D4"/>
    <mergeCell ref="F3:H3"/>
    <mergeCell ref="I3:M3"/>
    <mergeCell ref="A1:F1"/>
    <mergeCell ref="A2:M2"/>
    <mergeCell ref="A3:A4"/>
  </mergeCells>
  <printOptions/>
  <pageMargins left="0.2" right="0.19" top="0.22" bottom="0.17" header="0.1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14.28125" style="251" customWidth="1"/>
    <col min="2" max="2" width="14.28125" style="248" customWidth="1"/>
    <col min="3" max="3" width="14.28125" style="252" customWidth="1"/>
    <col min="4" max="4" width="14.28125" style="249" customWidth="1"/>
    <col min="5" max="5" width="14.28125" style="248" customWidth="1"/>
    <col min="6" max="6" width="14.28125" style="249" customWidth="1"/>
    <col min="7" max="7" width="14.28125" style="250" customWidth="1"/>
    <col min="8" max="8" width="12.28125" style="242" customWidth="1"/>
    <col min="9" max="16384" width="9.140625" style="242" customWidth="1"/>
  </cols>
  <sheetData>
    <row r="1" spans="1:8" ht="48.75" customHeight="1">
      <c r="A1" s="287" t="s">
        <v>693</v>
      </c>
      <c r="B1" s="287"/>
      <c r="C1" s="287"/>
      <c r="D1" s="287"/>
      <c r="E1" s="287"/>
      <c r="F1" s="287"/>
      <c r="G1" s="287"/>
      <c r="H1" s="287"/>
    </row>
    <row r="2" spans="1:7" ht="21" customHeight="1">
      <c r="A2" s="244"/>
      <c r="B2" s="112"/>
      <c r="C2" s="112"/>
      <c r="D2" s="112"/>
      <c r="E2" s="112"/>
      <c r="F2" s="112"/>
      <c r="G2" s="112"/>
    </row>
    <row r="3" spans="1:8" s="243" customFormat="1" ht="15.75">
      <c r="A3" s="285" t="s">
        <v>691</v>
      </c>
      <c r="B3" s="286" t="s">
        <v>692</v>
      </c>
      <c r="C3" s="285" t="s">
        <v>19</v>
      </c>
      <c r="D3" s="285"/>
      <c r="E3" s="285" t="s">
        <v>394</v>
      </c>
      <c r="F3" s="285"/>
      <c r="G3" s="285" t="s">
        <v>21</v>
      </c>
      <c r="H3" s="285"/>
    </row>
    <row r="4" spans="1:8" ht="15.75">
      <c r="A4" s="285"/>
      <c r="B4" s="286"/>
      <c r="C4" s="113" t="s">
        <v>7</v>
      </c>
      <c r="D4" s="114" t="s">
        <v>9</v>
      </c>
      <c r="E4" s="113" t="s">
        <v>7</v>
      </c>
      <c r="F4" s="115" t="s">
        <v>9</v>
      </c>
      <c r="G4" s="113" t="s">
        <v>7</v>
      </c>
      <c r="H4" s="115" t="s">
        <v>9</v>
      </c>
    </row>
    <row r="5" spans="1:8" ht="16.5" customHeight="1">
      <c r="A5" s="116" t="s">
        <v>0</v>
      </c>
      <c r="B5" s="116">
        <v>35</v>
      </c>
      <c r="C5" s="116">
        <f>'10B1'!F47</f>
        <v>22</v>
      </c>
      <c r="D5" s="120">
        <f>'10B1'!F48</f>
        <v>0.6285714285714286</v>
      </c>
      <c r="E5" s="116">
        <f>'10B1'!G47</f>
        <v>16</v>
      </c>
      <c r="F5" s="121">
        <f>'10B1'!G48</f>
        <v>0.45714285714285713</v>
      </c>
      <c r="G5" s="116">
        <f>'10B1'!H47</f>
        <v>9</v>
      </c>
      <c r="H5" s="121">
        <f>'10B1'!H48</f>
        <v>0.2571428571428571</v>
      </c>
    </row>
    <row r="6" spans="1:8" ht="16.5" customHeight="1">
      <c r="A6" s="116" t="s">
        <v>1</v>
      </c>
      <c r="B6" s="116">
        <v>36</v>
      </c>
      <c r="C6" s="116">
        <f>'10B2'!F47</f>
        <v>20</v>
      </c>
      <c r="D6" s="120">
        <f>'10B2'!F48</f>
        <v>0.5555555555555556</v>
      </c>
      <c r="E6" s="116">
        <f>'10B2'!G47</f>
        <v>17</v>
      </c>
      <c r="F6" s="121">
        <f>'10B2'!G48</f>
        <v>0.4722222222222222</v>
      </c>
      <c r="G6" s="116">
        <f>'10B2'!H47</f>
        <v>12</v>
      </c>
      <c r="H6" s="121">
        <f>'10B2'!H48</f>
        <v>0.3333333333333333</v>
      </c>
    </row>
    <row r="7" spans="1:8" ht="16.5" customHeight="1">
      <c r="A7" s="116" t="s">
        <v>2</v>
      </c>
      <c r="B7" s="122">
        <v>35</v>
      </c>
      <c r="C7" s="116">
        <f>'10B3'!F46</f>
        <v>17</v>
      </c>
      <c r="D7" s="123">
        <f>'10B3'!F47</f>
        <v>0.5</v>
      </c>
      <c r="E7" s="116">
        <f>'10B3'!G46</f>
        <v>12</v>
      </c>
      <c r="F7" s="124">
        <f>'10B3'!G47</f>
        <v>0.35294117647058826</v>
      </c>
      <c r="G7" s="116">
        <f>'10B3'!H46</f>
        <v>13</v>
      </c>
      <c r="H7" s="124">
        <f>'10B3'!H47</f>
        <v>0.38235294117647056</v>
      </c>
    </row>
    <row r="8" spans="1:8" ht="16.5" customHeight="1">
      <c r="A8" s="116" t="s">
        <v>3</v>
      </c>
      <c r="B8" s="122">
        <v>35</v>
      </c>
      <c r="C8" s="116">
        <f>'10B4'!F46</f>
        <v>16</v>
      </c>
      <c r="D8" s="120">
        <f>'10B4'!F47</f>
        <v>0.45714285714285713</v>
      </c>
      <c r="E8" s="116">
        <f>'10B4'!G46</f>
        <v>10</v>
      </c>
      <c r="F8" s="124">
        <f>'10B4'!G47</f>
        <v>0.29411764705882354</v>
      </c>
      <c r="G8" s="116">
        <f>'10B4'!H46</f>
        <v>11</v>
      </c>
      <c r="H8" s="124">
        <f>'10B4'!H47</f>
        <v>0.3142857142857143</v>
      </c>
    </row>
    <row r="9" spans="1:8" ht="16.5" customHeight="1">
      <c r="A9" s="116" t="s">
        <v>4</v>
      </c>
      <c r="B9" s="116">
        <v>35</v>
      </c>
      <c r="C9" s="116">
        <f>'10B5'!F46</f>
        <v>20</v>
      </c>
      <c r="D9" s="120">
        <f>'10B5'!F47</f>
        <v>0.5714285714285714</v>
      </c>
      <c r="E9" s="116">
        <f>'10B5'!G46</f>
        <v>15</v>
      </c>
      <c r="F9" s="124">
        <f>'10B5'!G47</f>
        <v>0.42857142857142855</v>
      </c>
      <c r="G9" s="116">
        <f>'10B5'!H46</f>
        <v>11</v>
      </c>
      <c r="H9" s="124">
        <f>'10B5'!H47</f>
        <v>0.3142857142857143</v>
      </c>
    </row>
    <row r="10" spans="1:8" ht="16.5" customHeight="1">
      <c r="A10" s="116" t="s">
        <v>5</v>
      </c>
      <c r="B10" s="122">
        <v>34</v>
      </c>
      <c r="C10" s="116">
        <f>'10B6'!F45</f>
        <v>17</v>
      </c>
      <c r="D10" s="120">
        <f>'10B6'!F46</f>
        <v>0.5</v>
      </c>
      <c r="E10" s="116">
        <f>'10B6'!G45</f>
        <v>13</v>
      </c>
      <c r="F10" s="124">
        <f>'10B6'!G46</f>
        <v>0.38235294117647056</v>
      </c>
      <c r="G10" s="116">
        <f>'10B6'!H45</f>
        <v>13</v>
      </c>
      <c r="H10" s="124">
        <f>'10B6'!H46</f>
        <v>0.38235294117647056</v>
      </c>
    </row>
    <row r="11" spans="1:8" ht="16.5" customHeight="1">
      <c r="A11" s="116" t="s">
        <v>6</v>
      </c>
      <c r="B11" s="122">
        <v>38</v>
      </c>
      <c r="C11" s="116">
        <f>'10B7'!F49</f>
        <v>16</v>
      </c>
      <c r="D11" s="120">
        <f>'10B7'!F50</f>
        <v>0.42105263157894735</v>
      </c>
      <c r="E11" s="116">
        <f>'10B7'!G49</f>
        <v>14</v>
      </c>
      <c r="F11" s="124">
        <f>'10B7'!G50</f>
        <v>0.3684210526315789</v>
      </c>
      <c r="G11" s="116">
        <f>'10B7'!H49</f>
        <v>13</v>
      </c>
      <c r="H11" s="124">
        <f>'10B7'!H50</f>
        <v>0.34210526315789475</v>
      </c>
    </row>
    <row r="12" spans="1:8" ht="28.5" customHeight="1">
      <c r="A12" s="117" t="s">
        <v>10</v>
      </c>
      <c r="B12" s="118">
        <f>SUM(B5:B11)</f>
        <v>248</v>
      </c>
      <c r="C12" s="118">
        <f>SUM(C5:C11)</f>
        <v>128</v>
      </c>
      <c r="D12" s="119">
        <f>C12/COUNT('KHOI 10'!F5:F252)</f>
        <v>0.5182186234817814</v>
      </c>
      <c r="E12" s="118">
        <f>SUM(E5:E11)</f>
        <v>97</v>
      </c>
      <c r="F12" s="119">
        <f>E12/COUNT('KHOI 10'!H5:H252)</f>
        <v>0.39271255060728744</v>
      </c>
      <c r="G12" s="118">
        <f>SUM(G5:G11)</f>
        <v>82</v>
      </c>
      <c r="H12" s="119">
        <f>G12/COUNT('KHOI 10'!J5:J252)</f>
        <v>0.3346938775510204</v>
      </c>
    </row>
    <row r="13" spans="1:4" ht="15.75">
      <c r="A13" s="245"/>
      <c r="B13" s="112"/>
      <c r="C13" s="246"/>
      <c r="D13" s="247"/>
    </row>
    <row r="14" spans="1:4" ht="15.75">
      <c r="A14" s="245"/>
      <c r="B14" s="112"/>
      <c r="C14" s="246"/>
      <c r="D14" s="247"/>
    </row>
    <row r="15" spans="1:4" ht="15.75">
      <c r="A15" s="245"/>
      <c r="B15" s="112"/>
      <c r="C15" s="246"/>
      <c r="D15" s="247"/>
    </row>
    <row r="16" spans="1:4" ht="15.75">
      <c r="A16" s="245"/>
      <c r="B16" s="112"/>
      <c r="C16" s="246"/>
      <c r="D16" s="247"/>
    </row>
    <row r="17" spans="1:4" ht="15.75">
      <c r="A17" s="245"/>
      <c r="B17" s="112"/>
      <c r="C17" s="246"/>
      <c r="D17" s="247"/>
    </row>
    <row r="18" spans="1:4" ht="15.75">
      <c r="A18" s="245"/>
      <c r="B18" s="112"/>
      <c r="C18" s="246"/>
      <c r="D18" s="247"/>
    </row>
    <row r="19" spans="1:4" ht="15.75">
      <c r="A19" s="245"/>
      <c r="B19" s="112"/>
      <c r="C19" s="246"/>
      <c r="D19" s="247"/>
    </row>
    <row r="20" spans="1:4" ht="15.75">
      <c r="A20" s="245"/>
      <c r="B20" s="112"/>
      <c r="C20" s="246"/>
      <c r="D20" s="247"/>
    </row>
    <row r="21" spans="1:4" ht="15.75">
      <c r="A21" s="245"/>
      <c r="B21" s="112"/>
      <c r="C21" s="246"/>
      <c r="D21" s="247"/>
    </row>
    <row r="22" spans="1:4" ht="15.75">
      <c r="A22" s="245"/>
      <c r="B22" s="112"/>
      <c r="C22" s="246"/>
      <c r="D22" s="247"/>
    </row>
    <row r="23" spans="1:4" ht="15.75">
      <c r="A23" s="245"/>
      <c r="B23" s="112"/>
      <c r="C23" s="246"/>
      <c r="D23" s="247"/>
    </row>
    <row r="24" spans="1:4" ht="15.75">
      <c r="A24" s="245"/>
      <c r="B24" s="112"/>
      <c r="C24" s="246"/>
      <c r="D24" s="247"/>
    </row>
    <row r="25" spans="1:4" ht="15.75">
      <c r="A25" s="245"/>
      <c r="B25" s="112"/>
      <c r="C25" s="246"/>
      <c r="D25" s="247"/>
    </row>
    <row r="26" spans="1:4" ht="15.75">
      <c r="A26" s="245"/>
      <c r="B26" s="112"/>
      <c r="C26" s="246"/>
      <c r="D26" s="247"/>
    </row>
    <row r="27" spans="1:4" ht="15.75">
      <c r="A27" s="245"/>
      <c r="B27" s="112"/>
      <c r="C27" s="246"/>
      <c r="D27" s="247"/>
    </row>
    <row r="28" spans="1:4" ht="15.75">
      <c r="A28" s="245"/>
      <c r="B28" s="112"/>
      <c r="C28" s="246"/>
      <c r="D28" s="247"/>
    </row>
    <row r="29" spans="1:4" ht="15.75">
      <c r="A29" s="245"/>
      <c r="B29" s="112"/>
      <c r="C29" s="246"/>
      <c r="D29" s="247"/>
    </row>
    <row r="30" spans="1:4" ht="15.75">
      <c r="A30" s="245"/>
      <c r="B30" s="112"/>
      <c r="C30" s="246"/>
      <c r="D30" s="247"/>
    </row>
  </sheetData>
  <sheetProtection/>
  <mergeCells count="6">
    <mergeCell ref="C3:D3"/>
    <mergeCell ref="E3:F3"/>
    <mergeCell ref="G3:H3"/>
    <mergeCell ref="A3:A4"/>
    <mergeCell ref="B3:B4"/>
    <mergeCell ref="A1:H1"/>
  </mergeCells>
  <printOptions/>
  <pageMargins left="0.24" right="0.17" top="0.32" bottom="0.19" header="0.2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2018-09-20T04:13:45Z</cp:lastPrinted>
  <dcterms:created xsi:type="dcterms:W3CDTF">2011-09-27T00:57:34Z</dcterms:created>
  <dcterms:modified xsi:type="dcterms:W3CDTF">2018-09-21T11:36:28Z</dcterms:modified>
  <cp:category/>
  <cp:version/>
  <cp:contentType/>
  <cp:contentStatus/>
</cp:coreProperties>
</file>